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1\엑셀시트\"/>
    </mc:Choice>
  </mc:AlternateContent>
  <xr:revisionPtr revIDLastSave="0" documentId="13_ncr:1_{AED35BC8-6D6F-4583-A0BD-93AB56932C33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채점표" sheetId="1" r:id="rId1"/>
    <sheet name="이 파일에 대하여" sheetId="3" r:id="rId2"/>
  </sheets>
  <calcPr calcId="181029"/>
  <extLst>
    <ext uri="GoogleSheetsCustomDataVersion1">
      <go:sheetsCustomData xmlns:go="http://customooxmlschemas.google.com/" r:id="rId6" roundtripDataSignature="AMtx7mi6XIjRE8wlTDAMfsf/BgMA/XoGjA=="/>
    </ext>
  </extLst>
</workbook>
</file>

<file path=xl/calcChain.xml><?xml version="1.0" encoding="utf-8"?>
<calcChain xmlns="http://schemas.openxmlformats.org/spreadsheetml/2006/main">
  <c r="G45" i="1" l="1"/>
  <c r="F45" i="1"/>
  <c r="G44" i="1"/>
  <c r="F44" i="1"/>
  <c r="G43" i="1"/>
  <c r="F43" i="1"/>
  <c r="W42" i="1"/>
  <c r="V42" i="1"/>
  <c r="F42" i="1"/>
  <c r="G42" i="1" s="1"/>
  <c r="W41" i="1"/>
  <c r="V41" i="1"/>
  <c r="G41" i="1"/>
  <c r="F41" i="1"/>
  <c r="W40" i="1"/>
  <c r="V40" i="1"/>
  <c r="F40" i="1"/>
  <c r="G40" i="1" s="1"/>
  <c r="W39" i="1"/>
  <c r="V39" i="1"/>
  <c r="F39" i="1"/>
  <c r="G39" i="1" s="1"/>
  <c r="W38" i="1"/>
  <c r="V38" i="1"/>
  <c r="N38" i="1"/>
  <c r="O38" i="1" s="1"/>
  <c r="F38" i="1"/>
  <c r="G38" i="1" s="1"/>
  <c r="V37" i="1"/>
  <c r="W37" i="1" s="1"/>
  <c r="O37" i="1"/>
  <c r="N37" i="1"/>
  <c r="G37" i="1"/>
  <c r="F37" i="1"/>
  <c r="V36" i="1"/>
  <c r="W36" i="1" s="1"/>
  <c r="N36" i="1"/>
  <c r="O36" i="1" s="1"/>
  <c r="G36" i="1"/>
  <c r="F36" i="1"/>
  <c r="W35" i="1"/>
  <c r="V35" i="1"/>
  <c r="N35" i="1"/>
  <c r="O35" i="1" s="1"/>
  <c r="F35" i="1"/>
  <c r="G35" i="1" s="1"/>
  <c r="W34" i="1"/>
  <c r="V34" i="1"/>
  <c r="O34" i="1"/>
  <c r="N34" i="1"/>
  <c r="F34" i="1"/>
  <c r="G34" i="1" s="1"/>
  <c r="V33" i="1"/>
  <c r="W33" i="1" s="1"/>
  <c r="O33" i="1"/>
  <c r="N33" i="1"/>
  <c r="G33" i="1"/>
  <c r="F33" i="1"/>
  <c r="V32" i="1"/>
  <c r="W32" i="1" s="1"/>
  <c r="N32" i="1"/>
  <c r="O32" i="1" s="1"/>
  <c r="G32" i="1"/>
  <c r="F32" i="1"/>
  <c r="W31" i="1"/>
  <c r="V31" i="1"/>
  <c r="O31" i="1"/>
  <c r="N31" i="1"/>
  <c r="F31" i="1"/>
  <c r="G31" i="1" s="1"/>
  <c r="W30" i="1"/>
  <c r="V30" i="1"/>
  <c r="O30" i="1"/>
  <c r="N30" i="1"/>
  <c r="G30" i="1"/>
  <c r="F30" i="1"/>
  <c r="V29" i="1"/>
  <c r="W29" i="1" s="1"/>
  <c r="O29" i="1"/>
  <c r="N29" i="1"/>
  <c r="G29" i="1"/>
  <c r="F29" i="1"/>
  <c r="W28" i="1"/>
  <c r="V28" i="1"/>
  <c r="N28" i="1"/>
  <c r="O28" i="1" s="1"/>
  <c r="G28" i="1"/>
  <c r="F28" i="1"/>
  <c r="W27" i="1"/>
  <c r="V27" i="1"/>
  <c r="O27" i="1"/>
  <c r="N27" i="1"/>
  <c r="F27" i="1"/>
  <c r="G27" i="1" s="1"/>
  <c r="W26" i="1"/>
  <c r="V26" i="1"/>
  <c r="O26" i="1"/>
  <c r="N26" i="1"/>
  <c r="G26" i="1"/>
  <c r="F26" i="1"/>
  <c r="V25" i="1"/>
  <c r="W25" i="1" s="1"/>
  <c r="O25" i="1"/>
  <c r="N25" i="1"/>
  <c r="G25" i="1"/>
  <c r="F25" i="1"/>
  <c r="W24" i="1"/>
  <c r="V24" i="1"/>
  <c r="N24" i="1"/>
  <c r="O24" i="1" s="1"/>
  <c r="G24" i="1"/>
  <c r="F24" i="1"/>
  <c r="W23" i="1"/>
  <c r="V23" i="1"/>
  <c r="O23" i="1"/>
  <c r="N23" i="1"/>
  <c r="F23" i="1"/>
  <c r="G23" i="1" s="1"/>
  <c r="W22" i="1"/>
  <c r="V22" i="1"/>
  <c r="O22" i="1"/>
  <c r="N22" i="1"/>
  <c r="G22" i="1"/>
  <c r="F22" i="1"/>
  <c r="V21" i="1"/>
  <c r="W21" i="1" s="1"/>
  <c r="O21" i="1"/>
  <c r="N21" i="1"/>
  <c r="G21" i="1"/>
  <c r="F21" i="1"/>
  <c r="W20" i="1"/>
  <c r="V20" i="1"/>
  <c r="N20" i="1"/>
  <c r="O20" i="1" s="1"/>
  <c r="G20" i="1"/>
  <c r="F20" i="1"/>
  <c r="W19" i="1"/>
  <c r="V19" i="1"/>
  <c r="O19" i="1"/>
  <c r="N19" i="1"/>
  <c r="F19" i="1"/>
  <c r="G19" i="1" s="1"/>
  <c r="W18" i="1"/>
  <c r="V18" i="1"/>
  <c r="O18" i="1"/>
  <c r="N18" i="1"/>
  <c r="G18" i="1"/>
  <c r="F18" i="1"/>
  <c r="V17" i="1"/>
  <c r="W17" i="1" s="1"/>
  <c r="O17" i="1"/>
  <c r="N17" i="1"/>
  <c r="G17" i="1"/>
  <c r="F17" i="1"/>
  <c r="W16" i="1"/>
  <c r="V16" i="1"/>
  <c r="N16" i="1"/>
  <c r="O16" i="1" s="1"/>
  <c r="G16" i="1"/>
  <c r="F16" i="1"/>
  <c r="W15" i="1"/>
  <c r="V15" i="1"/>
  <c r="O15" i="1"/>
  <c r="N15" i="1"/>
  <c r="F15" i="1"/>
  <c r="G15" i="1" s="1"/>
  <c r="W14" i="1"/>
  <c r="V14" i="1"/>
  <c r="O14" i="1"/>
  <c r="N14" i="1"/>
  <c r="G14" i="1"/>
  <c r="F14" i="1"/>
  <c r="W13" i="1"/>
  <c r="V13" i="1"/>
  <c r="G13" i="1"/>
  <c r="F13" i="1"/>
  <c r="W12" i="1"/>
  <c r="V12" i="1"/>
  <c r="G12" i="1"/>
  <c r="F12" i="1"/>
  <c r="V11" i="1"/>
  <c r="W11" i="1" s="1"/>
  <c r="F11" i="1"/>
  <c r="G11" i="1" s="1"/>
  <c r="V10" i="1"/>
  <c r="W10" i="1" s="1"/>
  <c r="N10" i="1"/>
  <c r="O10" i="1" s="1"/>
  <c r="F10" i="1"/>
  <c r="G10" i="1" s="1"/>
  <c r="V9" i="1"/>
  <c r="W9" i="1" s="1"/>
  <c r="N9" i="1"/>
  <c r="O9" i="1" s="1"/>
  <c r="F9" i="1"/>
  <c r="G9" i="1" s="1"/>
  <c r="V8" i="1"/>
  <c r="W8" i="1" s="1"/>
  <c r="N8" i="1"/>
  <c r="O8" i="1" s="1"/>
  <c r="F8" i="1"/>
  <c r="G8" i="1" s="1"/>
  <c r="V7" i="1"/>
  <c r="W7" i="1" s="1"/>
  <c r="N7" i="1"/>
  <c r="O7" i="1" s="1"/>
  <c r="F7" i="1"/>
  <c r="G7" i="1" s="1"/>
  <c r="V6" i="1"/>
  <c r="W6" i="1" s="1"/>
  <c r="N6" i="1"/>
  <c r="O6" i="1" s="1"/>
  <c r="F6" i="1"/>
  <c r="G6" i="1" s="1"/>
  <c r="W43" i="1" l="1"/>
  <c r="N3" i="1" s="1"/>
  <c r="O39" i="1"/>
  <c r="M3" i="1" s="1"/>
  <c r="O11" i="1"/>
  <c r="L3" i="1" s="1"/>
  <c r="O3" i="1" l="1"/>
</calcChain>
</file>

<file path=xl/sharedStrings.xml><?xml version="1.0" encoding="utf-8"?>
<sst xmlns="http://schemas.openxmlformats.org/spreadsheetml/2006/main" count="76" uniqueCount="48">
  <si>
    <t>/180</t>
  </si>
  <si>
    <t>/56</t>
  </si>
  <si>
    <t>/62</t>
  </si>
  <si>
    <t>3(1)</t>
  </si>
  <si>
    <t>3(2)</t>
  </si>
  <si>
    <t>/57</t>
  </si>
  <si>
    <t>이름</t>
    <phoneticPr fontId="3"/>
  </si>
  <si>
    <t>언어지식</t>
  </si>
  <si>
    <t>언어지식</t>
    <phoneticPr fontId="3"/>
  </si>
  <si>
    <t>독해</t>
  </si>
  <si>
    <t>독해</t>
    <phoneticPr fontId="3"/>
  </si>
  <si>
    <t>청해</t>
  </si>
  <si>
    <t>청해</t>
    <phoneticPr fontId="3"/>
  </si>
  <si>
    <t>합계</t>
    <phoneticPr fontId="3"/>
  </si>
  <si>
    <t>정답</t>
  </si>
  <si>
    <t>정답</t>
    <phoneticPr fontId="3"/>
  </si>
  <si>
    <t>해답</t>
  </si>
  <si>
    <t>해답</t>
    <phoneticPr fontId="3"/>
  </si>
  <si>
    <t>정오</t>
  </si>
  <si>
    <t>정오</t>
    <phoneticPr fontId="3"/>
  </si>
  <si>
    <t>득점</t>
  </si>
  <si>
    <t>득점</t>
    <phoneticPr fontId="3"/>
  </si>
  <si>
    <t>문제1</t>
  </si>
  <si>
    <t>문제7</t>
  </si>
  <si>
    <t>문제2</t>
  </si>
  <si>
    <t>문제8</t>
  </si>
  <si>
    <t>문제9</t>
  </si>
  <si>
    <t>문제3</t>
  </si>
  <si>
    <t>문제4</t>
  </si>
  <si>
    <t>문제10</t>
  </si>
  <si>
    <t>문제5</t>
  </si>
  <si>
    <t>문제11</t>
  </si>
  <si>
    <t>문제12</t>
  </si>
  <si>
    <t>문제13</t>
  </si>
  <si>
    <t>문제6</t>
  </si>
  <si>
    <t>사용법</t>
    <rPh sb="0" eb="1">
      <t>ツカ</t>
    </rPh>
    <rPh sb="2" eb="3">
      <t>カタ</t>
    </rPh>
    <phoneticPr fontId="4"/>
  </si>
  <si>
    <t>주의</t>
    <rPh sb="0" eb="2">
      <t>チュウイ</t>
    </rPh>
    <phoneticPr fontId="4"/>
  </si>
  <si>
    <t>해외교육사업단『필승합격일본어능력시험 모의고사N1』제1회</t>
    <phoneticPr fontId="3"/>
  </si>
  <si>
    <t>＊합격점은  180점  만점 중 100점</t>
    <phoneticPr fontId="3"/>
  </si>
  <si>
    <t>＊단 세 분야의 득점 구분에서 19점에 미치지 못하는 것이 하나라도 있다면 불합격</t>
    <phoneticPr fontId="3"/>
  </si>
  <si>
    <t>①　E, M, U열 (베이지 색의 셀)에 해답을 입력한다.</t>
    <phoneticPr fontId="3"/>
  </si>
  <si>
    <t>　※아무것도 입력하지 않을 때는 ×가 표시된다.</t>
    <phoneticPr fontId="4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</si>
  <si>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4"/>
  </si>
  <si>
    <t xml:space="preserve">        각 과목이 19점 미만, 합계가 100점 미만이라면 빨간색 글자가 된다.</t>
    <rPh sb="2" eb="5">
      <t>カクカモク</t>
    </rPh>
    <rPh sb="8" eb="9">
      <t>テン</t>
    </rPh>
    <rPh sb="9" eb="11">
      <t>ミマン</t>
    </rPh>
    <rPh sb="12" eb="14">
      <t>ゴウケイ</t>
    </rPh>
    <rPh sb="18" eb="19">
      <t>テン</t>
    </rPh>
    <rPh sb="19" eb="21">
      <t>ミマン</t>
    </rPh>
    <rPh sb="23" eb="25">
      <t>アカジ</t>
    </rPh>
    <phoneticPr fontId="4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</si>
  <si>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phoneticPr fontId="3"/>
  </si>
  <si>
    <t>이 책에서는 언어지식은 56점, 독해는 62점, 청해는 57점이 만점으로 설정되어 있습니다.
그것을 60점 만점으로 환산하여 O3에 표시합니다.</t>
    <phoneticPr fontId="3"/>
  </si>
  <si>
    <t>이름칸과 해답칸 이외는 입력할 수 없습니다.</t>
    <rPh sb="0" eb="2">
      <t>ナマエ</t>
    </rPh>
    <rPh sb="2" eb="3">
      <t>ラン</t>
    </rPh>
    <rPh sb="4" eb="6">
      <t>カイトウ</t>
    </rPh>
    <rPh sb="6" eb="7">
      <t>ラン</t>
    </rPh>
    <rPh sb="7" eb="9">
      <t>イガイ</t>
    </rPh>
    <rPh sb="10" eb="12">
      <t>ニュウリョク</t>
    </rPh>
    <phoneticPr fontId="4"/>
  </si>
  <si>
    <r>
      <t xml:space="preserve">②　F, N, V열에 정답이라면 </t>
    </r>
    <r>
      <rPr>
        <sz val="11"/>
        <color theme="1"/>
        <rFont val="游ゴシック"/>
        <family val="3"/>
        <charset val="128"/>
      </rPr>
      <t>〇</t>
    </r>
    <r>
      <rPr>
        <sz val="11"/>
        <color theme="1"/>
        <rFont val="맑은 고딕"/>
        <family val="3"/>
        <charset val="129"/>
      </rPr>
      <t>, 오답이라면 ×가  표시된다.</t>
    </r>
    <rPh sb="7" eb="8">
      <t>レツ</t>
    </rPh>
    <rPh sb="10" eb="12">
      <t>セイカイ</t>
    </rPh>
    <rPh sb="16" eb="19">
      <t>フセイカイ</t>
    </rPh>
    <rPh sb="23" eb="25">
      <t>ヒョウジ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</si>
</sst>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rial"/>
    </font>
    <font>
      <sz val="11"/>
      <color theme="1"/>
      <name val="Calibri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3"/>
      <charset val="128"/>
    </font>
    <font>
      <sz val="6"/>
      <name val="Calibri"/>
      <family val="2"/>
      <charset val="128"/>
      <scheme val="minor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4"/>
      <color theme="1"/>
      <name val="맑은 고딕"/>
      <family val="3"/>
      <charset val="129"/>
    </font>
    <font>
      <sz val="11"/>
      <name val="맑은 고딕"/>
      <family val="3"/>
      <charset val="129"/>
    </font>
    <font>
      <sz val="11"/>
      <color rgb="FF00000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0"/>
        <bgColor theme="0"/>
      </patternFill>
    </fill>
    <fill>
      <patternFill patternType="solid">
        <fgColor rgb="FFFEF2CB"/>
        <bgColor rgb="FFFEF2CB"/>
      </patternFill>
    </fill>
  </fills>
  <borders count="2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7"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shrinkToFit="1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1" fontId="7" fillId="2" borderId="11" xfId="0" applyNumberFormat="1" applyFont="1" applyFill="1" applyBorder="1" applyAlignment="1">
      <alignment vertical="center"/>
    </xf>
    <xf numFmtId="1" fontId="7" fillId="2" borderId="12" xfId="0" applyNumberFormat="1" applyFont="1" applyFill="1" applyBorder="1" applyAlignment="1">
      <alignment vertical="center"/>
    </xf>
    <xf numFmtId="1" fontId="7" fillId="2" borderId="13" xfId="0" applyNumberFormat="1" applyFont="1" applyFill="1" applyBorder="1" applyAlignment="1">
      <alignment vertical="center"/>
    </xf>
    <xf numFmtId="1" fontId="7" fillId="2" borderId="14" xfId="0" applyNumberFormat="1" applyFont="1" applyFill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5" xfId="0" applyFont="1" applyBorder="1" applyAlignment="1">
      <alignment vertical="center" shrinkToFit="1"/>
    </xf>
    <xf numFmtId="0" fontId="9" fillId="4" borderId="19" xfId="0" applyFont="1" applyFill="1" applyBorder="1" applyAlignment="1" applyProtection="1">
      <alignment vertical="center"/>
      <protection locked="0"/>
    </xf>
    <xf numFmtId="0" fontId="6" fillId="4" borderId="19" xfId="0" applyFont="1" applyFill="1" applyBorder="1" applyAlignment="1" applyProtection="1">
      <alignment vertical="center"/>
      <protection locked="0"/>
    </xf>
    <xf numFmtId="0" fontId="6" fillId="0" borderId="20" xfId="0" applyFont="1" applyBorder="1" applyAlignment="1">
      <alignment vertical="center"/>
    </xf>
    <xf numFmtId="0" fontId="9" fillId="4" borderId="21" xfId="0" applyFont="1" applyFill="1" applyBorder="1" applyAlignment="1" applyProtection="1">
      <alignment vertical="center"/>
      <protection locked="0"/>
    </xf>
    <xf numFmtId="0" fontId="6" fillId="0" borderId="22" xfId="0" applyFont="1" applyBorder="1" applyAlignment="1">
      <alignment vertical="center"/>
    </xf>
    <xf numFmtId="0" fontId="6" fillId="4" borderId="21" xfId="0" applyFont="1" applyFill="1" applyBorder="1" applyAlignment="1" applyProtection="1">
      <alignment vertical="center"/>
      <protection locked="0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4" borderId="14" xfId="0" applyFont="1" applyFill="1" applyBorder="1" applyAlignment="1" applyProtection="1">
      <alignment vertical="center"/>
      <protection locked="0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0" xfId="0" applyFont="1" applyBorder="1" applyAlignment="1">
      <alignment vertical="center" shrinkToFit="1"/>
    </xf>
    <xf numFmtId="0" fontId="6" fillId="0" borderId="0" xfId="0" applyFont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3" borderId="8" xfId="0" applyFont="1" applyFill="1" applyBorder="1" applyAlignment="1" applyProtection="1">
      <alignment horizontal="center" vertical="center" shrinkToFit="1"/>
      <protection locked="0"/>
    </xf>
    <xf numFmtId="0" fontId="8" fillId="0" borderId="9" xfId="0" applyFont="1" applyBorder="1" applyAlignment="1" applyProtection="1">
      <alignment vertical="center" shrinkToFit="1"/>
      <protection locked="0"/>
    </xf>
    <xf numFmtId="0" fontId="8" fillId="0" borderId="10" xfId="0" applyFont="1" applyBorder="1" applyAlignment="1" applyProtection="1">
      <alignment vertical="center" shrinkToFit="1"/>
      <protection locked="0"/>
    </xf>
    <xf numFmtId="0" fontId="6" fillId="0" borderId="0" xfId="0" applyFont="1" applyAlignment="1">
      <alignment horizontal="left" vertical="center" wrapText="1" shrinkToFit="1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</cellXfs>
  <cellStyles count="2">
    <cellStyle name="표준" xfId="0" builtinId="0"/>
    <cellStyle name="標準 2" xfId="1" xr:uid="{8B2C8662-2121-41D0-9571-B4C8CBD2F438}"/>
  </cellStyles>
  <dxfs count="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882</xdr:colOff>
      <xdr:row>1</xdr:row>
      <xdr:rowOff>14993</xdr:rowOff>
    </xdr:from>
    <xdr:to>
      <xdr:col>15</xdr:col>
      <xdr:colOff>127882</xdr:colOff>
      <xdr:row>15</xdr:row>
      <xdr:rowOff>124326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0A6BD95-CD14-4726-9736-85D2ABEAFB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1482" y="253118"/>
          <a:ext cx="5613400" cy="4605133"/>
        </a:xfrm>
        <a:prstGeom prst="rect">
          <a:avLst/>
        </a:prstGeom>
      </xdr:spPr>
    </xdr:pic>
    <xdr:clientData/>
  </xdr:twoCellAnchor>
  <xdr:oneCellAnchor>
    <xdr:from>
      <xdr:col>14</xdr:col>
      <xdr:colOff>499382</xdr:colOff>
      <xdr:row>10</xdr:row>
      <xdr:rowOff>522061</xdr:rowOff>
    </xdr:from>
    <xdr:ext cx="974369" cy="35843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9A71DB3-B8BE-496B-8CFE-E0B5B12321B6}"/>
            </a:ext>
          </a:extLst>
        </xdr:cNvPr>
        <xdr:cNvSpPr txBox="1"/>
      </xdr:nvSpPr>
      <xdr:spPr>
        <a:xfrm>
          <a:off x="10100582" y="3617686"/>
          <a:ext cx="974369" cy="358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←</a:t>
          </a:r>
          <a:r>
            <a:rPr kumimoji="1" lang="ko-KR" altLang="en-US" sz="1200" b="1">
              <a:solidFill>
                <a:srgbClr val="FF0000"/>
              </a:solidFill>
            </a:rPr>
            <a:t>청해</a:t>
          </a:r>
          <a:r>
            <a:rPr kumimoji="1" lang="ko-KR" altLang="en-US" sz="1200" b="1" baseline="0">
              <a:solidFill>
                <a:srgbClr val="FF0000"/>
              </a:solidFill>
            </a:rPr>
            <a:t> 점수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  <xdr:twoCellAnchor>
    <xdr:from>
      <xdr:col>11</xdr:col>
      <xdr:colOff>521155</xdr:colOff>
      <xdr:row>7</xdr:row>
      <xdr:rowOff>86179</xdr:rowOff>
    </xdr:from>
    <xdr:to>
      <xdr:col>12</xdr:col>
      <xdr:colOff>89355</xdr:colOff>
      <xdr:row>7</xdr:row>
      <xdr:rowOff>219529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E1BA4C6-9E3D-40F4-B37C-4E3C8AAC72FF}"/>
            </a:ext>
          </a:extLst>
        </xdr:cNvPr>
        <xdr:cNvSpPr/>
      </xdr:nvSpPr>
      <xdr:spPr>
        <a:xfrm>
          <a:off x="8064955" y="1753054"/>
          <a:ext cx="254000" cy="133350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11</xdr:col>
      <xdr:colOff>441324</xdr:colOff>
      <xdr:row>1</xdr:row>
      <xdr:rowOff>44450</xdr:rowOff>
    </xdr:from>
    <xdr:ext cx="506036" cy="28020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0BF11B8-F93E-4407-A358-6ACB2A36C35E}"/>
            </a:ext>
          </a:extLst>
        </xdr:cNvPr>
        <xdr:cNvSpPr txBox="1"/>
      </xdr:nvSpPr>
      <xdr:spPr>
        <a:xfrm>
          <a:off x="7985124" y="282575"/>
          <a:ext cx="506036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↓</a:t>
          </a:r>
          <a:r>
            <a:rPr kumimoji="1" lang="en-US" altLang="ja-JP" sz="1200" b="1">
              <a:solidFill>
                <a:srgbClr val="FF0000"/>
              </a:solidFill>
            </a:rPr>
            <a:t>O3</a:t>
          </a:r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oneCellAnchor>
  <xdr:twoCellAnchor>
    <xdr:from>
      <xdr:col>11</xdr:col>
      <xdr:colOff>521154</xdr:colOff>
      <xdr:row>2</xdr:row>
      <xdr:rowOff>53067</xdr:rowOff>
    </xdr:from>
    <xdr:to>
      <xdr:col>12</xdr:col>
      <xdr:colOff>89354</xdr:colOff>
      <xdr:row>2</xdr:row>
      <xdr:rowOff>195942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5C4CA08-9AE1-4965-8586-94C1B3B221B3}"/>
            </a:ext>
          </a:extLst>
        </xdr:cNvPr>
        <xdr:cNvSpPr/>
      </xdr:nvSpPr>
      <xdr:spPr>
        <a:xfrm>
          <a:off x="8064954" y="529317"/>
          <a:ext cx="254000" cy="142875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7</xdr:col>
      <xdr:colOff>346983</xdr:colOff>
      <xdr:row>1</xdr:row>
      <xdr:rowOff>153307</xdr:rowOff>
    </xdr:from>
    <xdr:ext cx="1581150" cy="752385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D36914B5-DC2E-46D4-B869-6F4B03B884E2}"/>
            </a:ext>
          </a:extLst>
        </xdr:cNvPr>
        <xdr:cNvSpPr txBox="1"/>
      </xdr:nvSpPr>
      <xdr:spPr>
        <a:xfrm>
          <a:off x="5147583" y="391432"/>
          <a:ext cx="1581150" cy="752385"/>
        </a:xfrm>
        <a:prstGeom prst="rect">
          <a:avLst/>
        </a:prstGeom>
        <a:solidFill>
          <a:srgbClr val="FFFFFF">
            <a:alpha val="50196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ko-KR" altLang="en-US" sz="1100">
              <a:solidFill>
                <a:srgbClr val="0070C0"/>
              </a:solidFill>
            </a:rPr>
            <a:t>언어지식의</a:t>
          </a:r>
          <a:endParaRPr kumimoji="1" lang="en-US" altLang="ko-KR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해답을 입력</a:t>
          </a:r>
          <a:endParaRPr kumimoji="1" lang="en-US" altLang="ja-JP" sz="1100">
            <a:solidFill>
              <a:srgbClr val="0070C0"/>
            </a:solidFill>
          </a:endParaRPr>
        </a:p>
        <a:p>
          <a:pPr algn="ctr"/>
          <a:r>
            <a:rPr kumimoji="1" lang="ja-JP" altLang="en-US" sz="1100">
              <a:solidFill>
                <a:srgbClr val="0070C0"/>
              </a:solidFill>
            </a:rPr>
            <a:t>↓</a:t>
          </a:r>
        </a:p>
      </xdr:txBody>
    </xdr:sp>
    <xdr:clientData/>
  </xdr:oneCellAnchor>
  <xdr:oneCellAnchor>
    <xdr:from>
      <xdr:col>10</xdr:col>
      <xdr:colOff>263072</xdr:colOff>
      <xdr:row>11</xdr:row>
      <xdr:rowOff>104322</xdr:rowOff>
    </xdr:from>
    <xdr:ext cx="1323975" cy="752385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25BEDE4-38A3-4023-AE8E-7CCDDFD690B0}"/>
            </a:ext>
          </a:extLst>
        </xdr:cNvPr>
        <xdr:cNvSpPr txBox="1"/>
      </xdr:nvSpPr>
      <xdr:spPr>
        <a:xfrm>
          <a:off x="7121072" y="3885747"/>
          <a:ext cx="1323975" cy="752385"/>
        </a:xfrm>
        <a:prstGeom prst="rect">
          <a:avLst/>
        </a:prstGeom>
        <a:solidFill>
          <a:srgbClr val="FFFFFF">
            <a:alpha val="50196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100">
              <a:solidFill>
                <a:srgbClr val="0070C0"/>
              </a:solidFill>
            </a:rPr>
            <a:t>↑</a:t>
          </a:r>
          <a:endParaRPr kumimoji="1" lang="en-US" altLang="ja-JP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독해의 </a:t>
          </a:r>
          <a:endParaRPr kumimoji="1" lang="en-US" altLang="ko-KR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해답을 입력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oneCellAnchor>
  <xdr:oneCellAnchor>
    <xdr:from>
      <xdr:col>13</xdr:col>
      <xdr:colOff>30843</xdr:colOff>
      <xdr:row>11</xdr:row>
      <xdr:rowOff>3175</xdr:rowOff>
    </xdr:from>
    <xdr:ext cx="1323975" cy="75411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777B027-80CF-4C11-8B49-E1542D0ADCC8}"/>
            </a:ext>
          </a:extLst>
        </xdr:cNvPr>
        <xdr:cNvSpPr txBox="1"/>
      </xdr:nvSpPr>
      <xdr:spPr>
        <a:xfrm>
          <a:off x="8946243" y="3784600"/>
          <a:ext cx="1323975" cy="754117"/>
        </a:xfrm>
        <a:prstGeom prst="rect">
          <a:avLst/>
        </a:prstGeom>
        <a:solidFill>
          <a:srgbClr val="FFFFFF">
            <a:alpha val="50196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100">
              <a:solidFill>
                <a:srgbClr val="0070C0"/>
              </a:solidFill>
            </a:rPr>
            <a:t>↑</a:t>
          </a:r>
          <a:endParaRPr kumimoji="1" lang="en-US" altLang="ja-JP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청해의</a:t>
          </a:r>
          <a:endParaRPr kumimoji="1" lang="en-US" altLang="ko-KR" sz="1100">
            <a:solidFill>
              <a:srgbClr val="0070C0"/>
            </a:solidFill>
          </a:endParaRPr>
        </a:p>
        <a:p>
          <a:pPr algn="ctr"/>
          <a:r>
            <a:rPr kumimoji="1" lang="ko-KR" altLang="en-US" sz="1100">
              <a:solidFill>
                <a:srgbClr val="0070C0"/>
              </a:solidFill>
            </a:rPr>
            <a:t>해답을 입력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oneCellAnchor>
  <xdr:twoCellAnchor>
    <xdr:from>
      <xdr:col>11</xdr:col>
      <xdr:colOff>534762</xdr:colOff>
      <xdr:row>11</xdr:row>
      <xdr:rowOff>126093</xdr:rowOff>
    </xdr:from>
    <xdr:to>
      <xdr:col>12</xdr:col>
      <xdr:colOff>102962</xdr:colOff>
      <xdr:row>12</xdr:row>
      <xdr:rowOff>2982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A61BA829-6F85-4488-888F-3E69614A308C}"/>
            </a:ext>
          </a:extLst>
        </xdr:cNvPr>
        <xdr:cNvSpPr/>
      </xdr:nvSpPr>
      <xdr:spPr>
        <a:xfrm>
          <a:off x="8078562" y="3907518"/>
          <a:ext cx="254000" cy="115014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295276</xdr:colOff>
      <xdr:row>10</xdr:row>
      <xdr:rowOff>625021</xdr:rowOff>
    </xdr:from>
    <xdr:to>
      <xdr:col>14</xdr:col>
      <xdr:colOff>523876</xdr:colOff>
      <xdr:row>11</xdr:row>
      <xdr:rowOff>71664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697F55E8-6CE4-4650-84D0-64B5FF47627D}"/>
            </a:ext>
          </a:extLst>
        </xdr:cNvPr>
        <xdr:cNvSpPr/>
      </xdr:nvSpPr>
      <xdr:spPr>
        <a:xfrm>
          <a:off x="9896476" y="3720646"/>
          <a:ext cx="228600" cy="132443"/>
        </a:xfrm>
        <a:prstGeom prst="rect">
          <a:avLst/>
        </a:prstGeom>
        <a:solidFill>
          <a:srgbClr val="FF0000">
            <a:alpha val="10196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12</xdr:col>
      <xdr:colOff>13153</xdr:colOff>
      <xdr:row>6</xdr:row>
      <xdr:rowOff>199117</xdr:rowOff>
    </xdr:from>
    <xdr:ext cx="1282146" cy="358431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BAA0F1F0-0F52-4BBC-8FDF-BB534C6A661E}"/>
            </a:ext>
          </a:extLst>
        </xdr:cNvPr>
        <xdr:cNvSpPr txBox="1"/>
      </xdr:nvSpPr>
      <xdr:spPr>
        <a:xfrm>
          <a:off x="8242753" y="1627867"/>
          <a:ext cx="1282146" cy="358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←</a:t>
          </a:r>
          <a:r>
            <a:rPr kumimoji="1" lang="ko-KR" altLang="en-US" sz="1200" b="1">
              <a:solidFill>
                <a:srgbClr val="FF0000"/>
              </a:solidFill>
            </a:rPr>
            <a:t>언어지식 점수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  <xdr:oneCellAnchor>
    <xdr:from>
      <xdr:col>12</xdr:col>
      <xdr:colOff>22225</xdr:colOff>
      <xdr:row>11</xdr:row>
      <xdr:rowOff>10432</xdr:rowOff>
    </xdr:from>
    <xdr:ext cx="974369" cy="358431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4F1CF93B-AF93-441F-B81C-DE54E83F2A90}"/>
            </a:ext>
          </a:extLst>
        </xdr:cNvPr>
        <xdr:cNvSpPr txBox="1"/>
      </xdr:nvSpPr>
      <xdr:spPr>
        <a:xfrm>
          <a:off x="8251825" y="3791857"/>
          <a:ext cx="974369" cy="358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←</a:t>
          </a:r>
          <a:r>
            <a:rPr kumimoji="1" lang="ko-KR" altLang="en-US" sz="1200" b="1">
              <a:solidFill>
                <a:srgbClr val="FF0000"/>
              </a:solidFill>
            </a:rPr>
            <a:t>독해 점수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0"/>
  <sheetViews>
    <sheetView workbookViewId="0">
      <selection activeCell="H8" sqref="H8"/>
    </sheetView>
  </sheetViews>
  <sheetFormatPr defaultColWidth="12.625" defaultRowHeight="15" customHeight="1"/>
  <cols>
    <col min="1" max="1" width="11" style="1" customWidth="1"/>
    <col min="2" max="7" width="5.75" style="1" customWidth="1"/>
    <col min="8" max="8" width="7.625" style="1" customWidth="1"/>
    <col min="9" max="9" width="11" style="1" customWidth="1"/>
    <col min="10" max="10" width="7.25" style="1" bestFit="1" customWidth="1"/>
    <col min="11" max="15" width="5.75" style="1" customWidth="1"/>
    <col min="16" max="16" width="7.625" style="1" customWidth="1"/>
    <col min="17" max="17" width="11" style="1" customWidth="1"/>
    <col min="18" max="23" width="5.75" style="1" customWidth="1"/>
    <col min="24" max="24" width="4.375" style="1" bestFit="1" customWidth="1"/>
    <col min="25" max="26" width="7.625" style="1" customWidth="1"/>
    <col min="27" max="16384" width="12.625" style="1"/>
  </cols>
  <sheetData>
    <row r="1" spans="1:27" ht="18.75" customHeight="1">
      <c r="A1" s="4" t="s">
        <v>37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7" ht="18.75">
      <c r="A2" s="4"/>
      <c r="B2" s="12"/>
      <c r="C2" s="12"/>
      <c r="D2" s="12"/>
      <c r="E2" s="12"/>
      <c r="F2" s="12"/>
      <c r="G2" s="12"/>
      <c r="H2" s="12"/>
      <c r="I2" s="5" t="s">
        <v>6</v>
      </c>
      <c r="J2" s="6"/>
      <c r="K2" s="7"/>
      <c r="L2" s="8" t="s">
        <v>8</v>
      </c>
      <c r="M2" s="9" t="s">
        <v>10</v>
      </c>
      <c r="N2" s="10" t="s">
        <v>12</v>
      </c>
      <c r="O2" s="11" t="s">
        <v>13</v>
      </c>
      <c r="P2" s="12"/>
      <c r="Q2" s="39" t="s">
        <v>38</v>
      </c>
      <c r="R2" s="40"/>
      <c r="S2" s="40"/>
      <c r="T2" s="40"/>
      <c r="U2" s="40"/>
      <c r="V2" s="40"/>
      <c r="W2" s="40"/>
      <c r="X2" s="12"/>
      <c r="Y2" s="12"/>
      <c r="Z2" s="12"/>
      <c r="AA2" s="12"/>
    </row>
    <row r="3" spans="1:27" ht="24" customHeight="1">
      <c r="A3" s="4"/>
      <c r="B3" s="12"/>
      <c r="C3" s="12"/>
      <c r="D3" s="12"/>
      <c r="E3" s="12"/>
      <c r="F3" s="12"/>
      <c r="G3" s="12"/>
      <c r="H3" s="12"/>
      <c r="I3" s="41"/>
      <c r="J3" s="42"/>
      <c r="K3" s="43"/>
      <c r="L3" s="13">
        <f>O11/56*60</f>
        <v>0</v>
      </c>
      <c r="M3" s="14">
        <f>O39/62*60</f>
        <v>0</v>
      </c>
      <c r="N3" s="15">
        <f>W43/57*60</f>
        <v>0</v>
      </c>
      <c r="O3" s="16">
        <f>SUM(L3:N3)</f>
        <v>0</v>
      </c>
      <c r="P3" s="12" t="s">
        <v>0</v>
      </c>
      <c r="Q3" s="44" t="s">
        <v>39</v>
      </c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7" ht="18.75" customHeight="1">
      <c r="A4" s="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</row>
    <row r="5" spans="1:27" ht="18.75" customHeight="1">
      <c r="A5" s="17"/>
      <c r="B5" s="18"/>
      <c r="C5" s="18"/>
      <c r="D5" s="18" t="s">
        <v>15</v>
      </c>
      <c r="E5" s="19" t="s">
        <v>17</v>
      </c>
      <c r="F5" s="18" t="s">
        <v>19</v>
      </c>
      <c r="G5" s="20" t="s">
        <v>21</v>
      </c>
      <c r="H5" s="12"/>
      <c r="I5" s="17"/>
      <c r="J5" s="18"/>
      <c r="K5" s="18"/>
      <c r="L5" s="18" t="s">
        <v>14</v>
      </c>
      <c r="M5" s="19" t="s">
        <v>16</v>
      </c>
      <c r="N5" s="18" t="s">
        <v>18</v>
      </c>
      <c r="O5" s="20" t="s">
        <v>20</v>
      </c>
      <c r="P5" s="12"/>
      <c r="Q5" s="17"/>
      <c r="R5" s="18"/>
      <c r="S5" s="18"/>
      <c r="T5" s="18" t="s">
        <v>14</v>
      </c>
      <c r="U5" s="19" t="s">
        <v>16</v>
      </c>
      <c r="V5" s="18" t="s">
        <v>18</v>
      </c>
      <c r="W5" s="20" t="s">
        <v>20</v>
      </c>
      <c r="X5" s="12"/>
      <c r="Y5" s="12"/>
      <c r="Z5" s="12"/>
      <c r="AA5" s="12"/>
    </row>
    <row r="6" spans="1:27" ht="18.75" customHeight="1">
      <c r="A6" s="21" t="s">
        <v>7</v>
      </c>
      <c r="B6" s="18" t="s">
        <v>22</v>
      </c>
      <c r="C6" s="18">
        <v>1</v>
      </c>
      <c r="D6" s="18">
        <v>1</v>
      </c>
      <c r="E6" s="22"/>
      <c r="F6" s="18" t="str">
        <f t="shared" ref="F6:F45" si="0">IF(EXACT(D6,E6),"○","×")</f>
        <v>×</v>
      </c>
      <c r="G6" s="20">
        <f t="shared" ref="G6:G24" si="1">COUNTIF(F6,"○")*1+COUNTIF(F6,"×")*0</f>
        <v>0</v>
      </c>
      <c r="H6" s="12"/>
      <c r="I6" s="21" t="s">
        <v>7</v>
      </c>
      <c r="J6" s="18" t="s">
        <v>23</v>
      </c>
      <c r="K6" s="18">
        <v>41</v>
      </c>
      <c r="L6" s="18">
        <v>2</v>
      </c>
      <c r="M6" s="23"/>
      <c r="N6" s="18" t="str">
        <f t="shared" ref="N6:N10" si="2">IF(EXACT(L6,M6),"○","×")</f>
        <v>×</v>
      </c>
      <c r="O6" s="20">
        <f t="shared" ref="O6:O10" si="3">COUNTIF(N6,"○")*2+COUNTIF(N6,"×")*0</f>
        <v>0</v>
      </c>
      <c r="P6" s="12"/>
      <c r="Q6" s="17" t="s">
        <v>11</v>
      </c>
      <c r="R6" s="18" t="s">
        <v>22</v>
      </c>
      <c r="S6" s="18">
        <v>1</v>
      </c>
      <c r="T6" s="18">
        <v>2</v>
      </c>
      <c r="U6" s="23"/>
      <c r="V6" s="18" t="str">
        <f t="shared" ref="V6:V42" si="4">IF(EXACT(T6,U6),"○","×")</f>
        <v>×</v>
      </c>
      <c r="W6" s="20">
        <f t="shared" ref="W6:W11" si="5">COUNTIF(V6,"○")*2+COUNTIF(V6,"×")*0</f>
        <v>0</v>
      </c>
      <c r="X6" s="12"/>
      <c r="Y6" s="12"/>
      <c r="Z6" s="12"/>
      <c r="AA6" s="12"/>
    </row>
    <row r="7" spans="1:27" ht="18.75" customHeight="1">
      <c r="A7" s="24"/>
      <c r="B7" s="12"/>
      <c r="C7" s="12">
        <v>2</v>
      </c>
      <c r="D7" s="12">
        <v>2</v>
      </c>
      <c r="E7" s="25"/>
      <c r="F7" s="12" t="str">
        <f t="shared" si="0"/>
        <v>×</v>
      </c>
      <c r="G7" s="26">
        <f t="shared" si="1"/>
        <v>0</v>
      </c>
      <c r="H7" s="12"/>
      <c r="I7" s="24"/>
      <c r="J7" s="12"/>
      <c r="K7" s="12">
        <v>42</v>
      </c>
      <c r="L7" s="12">
        <v>1</v>
      </c>
      <c r="M7" s="27"/>
      <c r="N7" s="12" t="str">
        <f t="shared" si="2"/>
        <v>×</v>
      </c>
      <c r="O7" s="26">
        <f t="shared" si="3"/>
        <v>0</v>
      </c>
      <c r="P7" s="12"/>
      <c r="Q7" s="24"/>
      <c r="R7" s="12"/>
      <c r="S7" s="12">
        <v>2</v>
      </c>
      <c r="T7" s="12">
        <v>3</v>
      </c>
      <c r="U7" s="27"/>
      <c r="V7" s="12" t="str">
        <f t="shared" si="4"/>
        <v>×</v>
      </c>
      <c r="W7" s="26">
        <f t="shared" si="5"/>
        <v>0</v>
      </c>
      <c r="X7" s="12"/>
      <c r="Y7" s="12"/>
      <c r="Z7" s="12"/>
      <c r="AA7" s="12"/>
    </row>
    <row r="8" spans="1:27" ht="18.75" customHeight="1">
      <c r="A8" s="24"/>
      <c r="B8" s="12"/>
      <c r="C8" s="12">
        <v>3</v>
      </c>
      <c r="D8" s="12">
        <v>2</v>
      </c>
      <c r="E8" s="25"/>
      <c r="F8" s="12" t="str">
        <f t="shared" si="0"/>
        <v>×</v>
      </c>
      <c r="G8" s="26">
        <f t="shared" si="1"/>
        <v>0</v>
      </c>
      <c r="H8" s="12"/>
      <c r="I8" s="24"/>
      <c r="J8" s="12"/>
      <c r="K8" s="12">
        <v>43</v>
      </c>
      <c r="L8" s="12">
        <v>3</v>
      </c>
      <c r="M8" s="27"/>
      <c r="N8" s="12" t="str">
        <f t="shared" si="2"/>
        <v>×</v>
      </c>
      <c r="O8" s="26">
        <f t="shared" si="3"/>
        <v>0</v>
      </c>
      <c r="P8" s="12"/>
      <c r="Q8" s="24"/>
      <c r="R8" s="12"/>
      <c r="S8" s="12">
        <v>3</v>
      </c>
      <c r="T8" s="12">
        <v>3</v>
      </c>
      <c r="U8" s="27"/>
      <c r="V8" s="12" t="str">
        <f t="shared" si="4"/>
        <v>×</v>
      </c>
      <c r="W8" s="26">
        <f t="shared" si="5"/>
        <v>0</v>
      </c>
      <c r="X8" s="12"/>
      <c r="Y8" s="12"/>
      <c r="Z8" s="12"/>
      <c r="AA8" s="12"/>
    </row>
    <row r="9" spans="1:27" ht="18.75" customHeight="1">
      <c r="A9" s="24"/>
      <c r="B9" s="12"/>
      <c r="C9" s="12">
        <v>4</v>
      </c>
      <c r="D9" s="12">
        <v>2</v>
      </c>
      <c r="E9" s="25"/>
      <c r="F9" s="12" t="str">
        <f t="shared" si="0"/>
        <v>×</v>
      </c>
      <c r="G9" s="26">
        <f t="shared" si="1"/>
        <v>0</v>
      </c>
      <c r="H9" s="12"/>
      <c r="I9" s="24"/>
      <c r="J9" s="12"/>
      <c r="K9" s="12">
        <v>44</v>
      </c>
      <c r="L9" s="12">
        <v>1</v>
      </c>
      <c r="M9" s="27"/>
      <c r="N9" s="12" t="str">
        <f t="shared" si="2"/>
        <v>×</v>
      </c>
      <c r="O9" s="26">
        <f t="shared" si="3"/>
        <v>0</v>
      </c>
      <c r="P9" s="12"/>
      <c r="Q9" s="24"/>
      <c r="R9" s="12"/>
      <c r="S9" s="12">
        <v>4</v>
      </c>
      <c r="T9" s="12">
        <v>2</v>
      </c>
      <c r="U9" s="27"/>
      <c r="V9" s="12" t="str">
        <f t="shared" si="4"/>
        <v>×</v>
      </c>
      <c r="W9" s="26">
        <f t="shared" si="5"/>
        <v>0</v>
      </c>
      <c r="X9" s="12"/>
      <c r="Y9" s="12"/>
      <c r="Z9" s="12"/>
      <c r="AA9" s="12"/>
    </row>
    <row r="10" spans="1:27" ht="18.75" customHeight="1">
      <c r="A10" s="24"/>
      <c r="B10" s="12"/>
      <c r="C10" s="12">
        <v>5</v>
      </c>
      <c r="D10" s="12">
        <v>4</v>
      </c>
      <c r="E10" s="25"/>
      <c r="F10" s="12" t="str">
        <f t="shared" si="0"/>
        <v>×</v>
      </c>
      <c r="G10" s="26">
        <f t="shared" si="1"/>
        <v>0</v>
      </c>
      <c r="H10" s="12"/>
      <c r="I10" s="28"/>
      <c r="J10" s="29"/>
      <c r="K10" s="29">
        <v>45</v>
      </c>
      <c r="L10" s="29">
        <v>4</v>
      </c>
      <c r="M10" s="30"/>
      <c r="N10" s="29" t="str">
        <f t="shared" si="2"/>
        <v>×</v>
      </c>
      <c r="O10" s="31">
        <f t="shared" si="3"/>
        <v>0</v>
      </c>
      <c r="P10" s="12"/>
      <c r="Q10" s="24"/>
      <c r="R10" s="12"/>
      <c r="S10" s="12">
        <v>5</v>
      </c>
      <c r="T10" s="12">
        <v>1</v>
      </c>
      <c r="U10" s="27"/>
      <c r="V10" s="12" t="str">
        <f t="shared" si="4"/>
        <v>×</v>
      </c>
      <c r="W10" s="26">
        <f t="shared" si="5"/>
        <v>0</v>
      </c>
      <c r="X10" s="12"/>
      <c r="Y10" s="12"/>
      <c r="Z10" s="12"/>
      <c r="AA10" s="12"/>
    </row>
    <row r="11" spans="1:27" ht="18.75" customHeight="1">
      <c r="A11" s="24"/>
      <c r="B11" s="12"/>
      <c r="C11" s="12">
        <v>6</v>
      </c>
      <c r="D11" s="12">
        <v>1</v>
      </c>
      <c r="E11" s="25"/>
      <c r="F11" s="12" t="str">
        <f t="shared" si="0"/>
        <v>×</v>
      </c>
      <c r="G11" s="26">
        <f t="shared" si="1"/>
        <v>0</v>
      </c>
      <c r="H11" s="12"/>
      <c r="I11" s="12"/>
      <c r="J11" s="12"/>
      <c r="K11" s="12"/>
      <c r="L11" s="12"/>
      <c r="M11" s="12"/>
      <c r="N11" s="12"/>
      <c r="O11" s="32">
        <f>SUM(G6:G45)+SUM(O6:O10)</f>
        <v>0</v>
      </c>
      <c r="P11" s="12" t="s">
        <v>1</v>
      </c>
      <c r="Q11" s="24"/>
      <c r="R11" s="12"/>
      <c r="S11" s="12">
        <v>6</v>
      </c>
      <c r="T11" s="12">
        <v>2</v>
      </c>
      <c r="U11" s="27"/>
      <c r="V11" s="12" t="str">
        <f t="shared" si="4"/>
        <v>×</v>
      </c>
      <c r="W11" s="26">
        <f t="shared" si="5"/>
        <v>0</v>
      </c>
      <c r="X11" s="12"/>
      <c r="Y11" s="12"/>
      <c r="Z11" s="12"/>
      <c r="AA11" s="12"/>
    </row>
    <row r="12" spans="1:27" ht="18.75" customHeight="1">
      <c r="A12" s="21" t="s">
        <v>7</v>
      </c>
      <c r="B12" s="18" t="s">
        <v>24</v>
      </c>
      <c r="C12" s="18">
        <v>7</v>
      </c>
      <c r="D12" s="18">
        <v>2</v>
      </c>
      <c r="E12" s="23"/>
      <c r="F12" s="18" t="str">
        <f t="shared" si="0"/>
        <v>×</v>
      </c>
      <c r="G12" s="20">
        <f t="shared" si="1"/>
        <v>0</v>
      </c>
      <c r="H12" s="12"/>
      <c r="I12" s="12"/>
      <c r="J12" s="12"/>
      <c r="K12" s="12"/>
      <c r="L12" s="12"/>
      <c r="M12" s="12"/>
      <c r="N12" s="12"/>
      <c r="O12" s="12"/>
      <c r="P12" s="12"/>
      <c r="Q12" s="17" t="s">
        <v>11</v>
      </c>
      <c r="R12" s="18" t="s">
        <v>24</v>
      </c>
      <c r="S12" s="18">
        <v>1</v>
      </c>
      <c r="T12" s="18">
        <v>4</v>
      </c>
      <c r="U12" s="23"/>
      <c r="V12" s="18" t="str">
        <f t="shared" si="4"/>
        <v>×</v>
      </c>
      <c r="W12" s="20">
        <f t="shared" ref="W12:W18" si="6">COUNTIF(V12,"○")*1+COUNTIF(V12,"×")*0</f>
        <v>0</v>
      </c>
      <c r="X12" s="12"/>
      <c r="Y12" s="12"/>
      <c r="Z12" s="12"/>
      <c r="AA12" s="12"/>
    </row>
    <row r="13" spans="1:27" ht="18.75" customHeight="1">
      <c r="A13" s="24"/>
      <c r="B13" s="12"/>
      <c r="C13" s="12">
        <v>8</v>
      </c>
      <c r="D13" s="12">
        <v>1</v>
      </c>
      <c r="E13" s="27"/>
      <c r="F13" s="12" t="str">
        <f t="shared" si="0"/>
        <v>×</v>
      </c>
      <c r="G13" s="26">
        <f t="shared" si="1"/>
        <v>0</v>
      </c>
      <c r="H13" s="12"/>
      <c r="I13" s="17"/>
      <c r="J13" s="18"/>
      <c r="K13" s="18"/>
      <c r="L13" s="18" t="s">
        <v>14</v>
      </c>
      <c r="M13" s="19" t="s">
        <v>16</v>
      </c>
      <c r="N13" s="18" t="s">
        <v>18</v>
      </c>
      <c r="O13" s="20" t="s">
        <v>20</v>
      </c>
      <c r="P13" s="12"/>
      <c r="Q13" s="24"/>
      <c r="R13" s="12"/>
      <c r="S13" s="12">
        <v>2</v>
      </c>
      <c r="T13" s="12">
        <v>4</v>
      </c>
      <c r="U13" s="27"/>
      <c r="V13" s="12" t="str">
        <f t="shared" si="4"/>
        <v>×</v>
      </c>
      <c r="W13" s="26">
        <f t="shared" si="6"/>
        <v>0</v>
      </c>
      <c r="X13" s="12"/>
      <c r="Y13" s="12"/>
      <c r="Z13" s="12"/>
      <c r="AA13" s="12"/>
    </row>
    <row r="14" spans="1:27" ht="18.75" customHeight="1">
      <c r="A14" s="24"/>
      <c r="B14" s="12"/>
      <c r="C14" s="12">
        <v>9</v>
      </c>
      <c r="D14" s="12">
        <v>1</v>
      </c>
      <c r="E14" s="27"/>
      <c r="F14" s="12" t="str">
        <f t="shared" si="0"/>
        <v>×</v>
      </c>
      <c r="G14" s="26">
        <f t="shared" si="1"/>
        <v>0</v>
      </c>
      <c r="H14" s="12"/>
      <c r="I14" s="17" t="s">
        <v>7</v>
      </c>
      <c r="J14" s="18" t="s">
        <v>25</v>
      </c>
      <c r="K14" s="18">
        <v>46</v>
      </c>
      <c r="L14" s="18">
        <v>2</v>
      </c>
      <c r="M14" s="23"/>
      <c r="N14" s="18" t="str">
        <f t="shared" ref="N14:N38" si="7">IF(EXACT(L14,M14),"○","×")</f>
        <v>×</v>
      </c>
      <c r="O14" s="20">
        <f t="shared" ref="O14:O26" si="8">COUNTIF(N14,"○")*2+COUNTIF(N14,"×")*0</f>
        <v>0</v>
      </c>
      <c r="P14" s="12"/>
      <c r="Q14" s="24"/>
      <c r="R14" s="12"/>
      <c r="S14" s="12">
        <v>3</v>
      </c>
      <c r="T14" s="12">
        <v>2</v>
      </c>
      <c r="U14" s="27"/>
      <c r="V14" s="12" t="str">
        <f t="shared" si="4"/>
        <v>×</v>
      </c>
      <c r="W14" s="26">
        <f t="shared" si="6"/>
        <v>0</v>
      </c>
      <c r="X14" s="12"/>
      <c r="Y14" s="12"/>
      <c r="Z14" s="12"/>
      <c r="AA14" s="12"/>
    </row>
    <row r="15" spans="1:27" ht="18.75" customHeight="1">
      <c r="A15" s="24"/>
      <c r="B15" s="12"/>
      <c r="C15" s="12">
        <v>10</v>
      </c>
      <c r="D15" s="12">
        <v>4</v>
      </c>
      <c r="E15" s="27"/>
      <c r="F15" s="12" t="str">
        <f t="shared" si="0"/>
        <v>×</v>
      </c>
      <c r="G15" s="26">
        <f t="shared" si="1"/>
        <v>0</v>
      </c>
      <c r="H15" s="12"/>
      <c r="I15" s="24"/>
      <c r="J15" s="12"/>
      <c r="K15" s="12">
        <v>47</v>
      </c>
      <c r="L15" s="12">
        <v>4</v>
      </c>
      <c r="M15" s="27"/>
      <c r="N15" s="12" t="str">
        <f t="shared" si="7"/>
        <v>×</v>
      </c>
      <c r="O15" s="26">
        <f t="shared" si="8"/>
        <v>0</v>
      </c>
      <c r="P15" s="12"/>
      <c r="Q15" s="24"/>
      <c r="R15" s="12"/>
      <c r="S15" s="12">
        <v>4</v>
      </c>
      <c r="T15" s="12">
        <v>3</v>
      </c>
      <c r="U15" s="27"/>
      <c r="V15" s="12" t="str">
        <f t="shared" si="4"/>
        <v>×</v>
      </c>
      <c r="W15" s="26">
        <f t="shared" si="6"/>
        <v>0</v>
      </c>
      <c r="X15" s="12"/>
      <c r="Y15" s="12"/>
      <c r="Z15" s="12"/>
      <c r="AA15" s="12"/>
    </row>
    <row r="16" spans="1:27" ht="18.75" customHeight="1">
      <c r="A16" s="24"/>
      <c r="B16" s="12"/>
      <c r="C16" s="12">
        <v>11</v>
      </c>
      <c r="D16" s="12">
        <v>1</v>
      </c>
      <c r="E16" s="27"/>
      <c r="F16" s="12" t="str">
        <f t="shared" si="0"/>
        <v>×</v>
      </c>
      <c r="G16" s="26">
        <f t="shared" si="1"/>
        <v>0</v>
      </c>
      <c r="H16" s="12"/>
      <c r="I16" s="24"/>
      <c r="J16" s="12"/>
      <c r="K16" s="12">
        <v>48</v>
      </c>
      <c r="L16" s="12">
        <v>3</v>
      </c>
      <c r="M16" s="27"/>
      <c r="N16" s="12" t="str">
        <f t="shared" si="7"/>
        <v>×</v>
      </c>
      <c r="O16" s="26">
        <f t="shared" si="8"/>
        <v>0</v>
      </c>
      <c r="P16" s="12"/>
      <c r="Q16" s="24"/>
      <c r="R16" s="12"/>
      <c r="S16" s="12">
        <v>5</v>
      </c>
      <c r="T16" s="12">
        <v>3</v>
      </c>
      <c r="U16" s="27"/>
      <c r="V16" s="12" t="str">
        <f t="shared" si="4"/>
        <v>×</v>
      </c>
      <c r="W16" s="26">
        <f t="shared" si="6"/>
        <v>0</v>
      </c>
      <c r="X16" s="12"/>
      <c r="Y16" s="12"/>
      <c r="Z16" s="12"/>
      <c r="AA16" s="12"/>
    </row>
    <row r="17" spans="1:27" ht="18.75" customHeight="1">
      <c r="A17" s="24"/>
      <c r="B17" s="12"/>
      <c r="C17" s="12">
        <v>12</v>
      </c>
      <c r="D17" s="12">
        <v>3</v>
      </c>
      <c r="E17" s="27"/>
      <c r="F17" s="12" t="str">
        <f t="shared" si="0"/>
        <v>×</v>
      </c>
      <c r="G17" s="26">
        <f t="shared" si="1"/>
        <v>0</v>
      </c>
      <c r="H17" s="12"/>
      <c r="I17" s="24"/>
      <c r="J17" s="12"/>
      <c r="K17" s="12">
        <v>49</v>
      </c>
      <c r="L17" s="12">
        <v>4</v>
      </c>
      <c r="M17" s="27"/>
      <c r="N17" s="12" t="str">
        <f t="shared" si="7"/>
        <v>×</v>
      </c>
      <c r="O17" s="26">
        <f t="shared" si="8"/>
        <v>0</v>
      </c>
      <c r="P17" s="12"/>
      <c r="Q17" s="24"/>
      <c r="R17" s="12"/>
      <c r="S17" s="12">
        <v>6</v>
      </c>
      <c r="T17" s="12">
        <v>4</v>
      </c>
      <c r="U17" s="27"/>
      <c r="V17" s="12" t="str">
        <f t="shared" si="4"/>
        <v>×</v>
      </c>
      <c r="W17" s="26">
        <f t="shared" si="6"/>
        <v>0</v>
      </c>
      <c r="X17" s="12"/>
      <c r="Y17" s="12"/>
      <c r="Z17" s="12"/>
      <c r="AA17" s="12"/>
    </row>
    <row r="18" spans="1:27" ht="18.75" customHeight="1">
      <c r="A18" s="28"/>
      <c r="B18" s="29"/>
      <c r="C18" s="29">
        <v>13</v>
      </c>
      <c r="D18" s="29">
        <v>3</v>
      </c>
      <c r="E18" s="30"/>
      <c r="F18" s="29" t="str">
        <f t="shared" si="0"/>
        <v>×</v>
      </c>
      <c r="G18" s="31">
        <f t="shared" si="1"/>
        <v>0</v>
      </c>
      <c r="H18" s="12"/>
      <c r="I18" s="17" t="s">
        <v>7</v>
      </c>
      <c r="J18" s="18" t="s">
        <v>26</v>
      </c>
      <c r="K18" s="18">
        <v>50</v>
      </c>
      <c r="L18" s="18">
        <v>2</v>
      </c>
      <c r="M18" s="23"/>
      <c r="N18" s="18" t="str">
        <f t="shared" si="7"/>
        <v>×</v>
      </c>
      <c r="O18" s="20">
        <f t="shared" si="8"/>
        <v>0</v>
      </c>
      <c r="P18" s="12"/>
      <c r="Q18" s="28"/>
      <c r="R18" s="29"/>
      <c r="S18" s="29">
        <v>7</v>
      </c>
      <c r="T18" s="29">
        <v>2</v>
      </c>
      <c r="U18" s="30"/>
      <c r="V18" s="29" t="str">
        <f t="shared" si="4"/>
        <v>×</v>
      </c>
      <c r="W18" s="31">
        <f t="shared" si="6"/>
        <v>0</v>
      </c>
      <c r="X18" s="12"/>
      <c r="Y18" s="12"/>
      <c r="Z18" s="12"/>
      <c r="AA18" s="12"/>
    </row>
    <row r="19" spans="1:27" ht="18.75" customHeight="1">
      <c r="A19" s="33" t="s">
        <v>7</v>
      </c>
      <c r="B19" s="12" t="s">
        <v>27</v>
      </c>
      <c r="C19" s="12">
        <v>14</v>
      </c>
      <c r="D19" s="12">
        <v>4</v>
      </c>
      <c r="E19" s="27"/>
      <c r="F19" s="12" t="str">
        <f t="shared" si="0"/>
        <v>×</v>
      </c>
      <c r="G19" s="26">
        <f t="shared" si="1"/>
        <v>0</v>
      </c>
      <c r="H19" s="12"/>
      <c r="I19" s="24"/>
      <c r="J19" s="12"/>
      <c r="K19" s="12">
        <v>51</v>
      </c>
      <c r="L19" s="12">
        <v>2</v>
      </c>
      <c r="M19" s="27"/>
      <c r="N19" s="12" t="str">
        <f t="shared" si="7"/>
        <v>×</v>
      </c>
      <c r="O19" s="26">
        <f t="shared" si="8"/>
        <v>0</v>
      </c>
      <c r="P19" s="12"/>
      <c r="Q19" s="24" t="s">
        <v>11</v>
      </c>
      <c r="R19" s="12" t="s">
        <v>27</v>
      </c>
      <c r="S19" s="12">
        <v>1</v>
      </c>
      <c r="T19" s="12">
        <v>2</v>
      </c>
      <c r="U19" s="27"/>
      <c r="V19" s="12" t="str">
        <f t="shared" si="4"/>
        <v>×</v>
      </c>
      <c r="W19" s="26">
        <f t="shared" ref="W19:W24" si="9">COUNTIF(V19,"○")*2+COUNTIF(V19,"×")*0</f>
        <v>0</v>
      </c>
      <c r="X19" s="12"/>
      <c r="Y19" s="12"/>
      <c r="Z19" s="12"/>
      <c r="AA19" s="12"/>
    </row>
    <row r="20" spans="1:27" ht="18.75" customHeight="1">
      <c r="A20" s="24"/>
      <c r="B20" s="12"/>
      <c r="C20" s="12">
        <v>15</v>
      </c>
      <c r="D20" s="12">
        <v>1</v>
      </c>
      <c r="E20" s="27"/>
      <c r="F20" s="12" t="str">
        <f t="shared" si="0"/>
        <v>×</v>
      </c>
      <c r="G20" s="26">
        <f t="shared" si="1"/>
        <v>0</v>
      </c>
      <c r="H20" s="12"/>
      <c r="I20" s="24"/>
      <c r="J20" s="12"/>
      <c r="K20" s="12">
        <v>52</v>
      </c>
      <c r="L20" s="12">
        <v>3</v>
      </c>
      <c r="M20" s="27"/>
      <c r="N20" s="12" t="str">
        <f t="shared" si="7"/>
        <v>×</v>
      </c>
      <c r="O20" s="26">
        <f t="shared" si="8"/>
        <v>0</v>
      </c>
      <c r="P20" s="12"/>
      <c r="Q20" s="24"/>
      <c r="R20" s="12"/>
      <c r="S20" s="12">
        <v>2</v>
      </c>
      <c r="T20" s="12">
        <v>3</v>
      </c>
      <c r="U20" s="27"/>
      <c r="V20" s="12" t="str">
        <f t="shared" si="4"/>
        <v>×</v>
      </c>
      <c r="W20" s="26">
        <f t="shared" si="9"/>
        <v>0</v>
      </c>
      <c r="X20" s="12"/>
      <c r="Y20" s="12"/>
      <c r="Z20" s="12"/>
      <c r="AA20" s="12"/>
    </row>
    <row r="21" spans="1:27" ht="18.75" customHeight="1">
      <c r="A21" s="24"/>
      <c r="B21" s="12"/>
      <c r="C21" s="12">
        <v>16</v>
      </c>
      <c r="D21" s="12">
        <v>1</v>
      </c>
      <c r="E21" s="27"/>
      <c r="F21" s="12" t="str">
        <f t="shared" si="0"/>
        <v>×</v>
      </c>
      <c r="G21" s="26">
        <f t="shared" si="1"/>
        <v>0</v>
      </c>
      <c r="H21" s="12"/>
      <c r="I21" s="24"/>
      <c r="J21" s="12"/>
      <c r="K21" s="12">
        <v>53</v>
      </c>
      <c r="L21" s="12">
        <v>3</v>
      </c>
      <c r="M21" s="27"/>
      <c r="N21" s="12" t="str">
        <f t="shared" si="7"/>
        <v>×</v>
      </c>
      <c r="O21" s="26">
        <f t="shared" si="8"/>
        <v>0</v>
      </c>
      <c r="P21" s="12"/>
      <c r="Q21" s="24"/>
      <c r="R21" s="12"/>
      <c r="S21" s="12">
        <v>3</v>
      </c>
      <c r="T21" s="12">
        <v>3</v>
      </c>
      <c r="U21" s="27"/>
      <c r="V21" s="12" t="str">
        <f t="shared" si="4"/>
        <v>×</v>
      </c>
      <c r="W21" s="26">
        <f t="shared" si="9"/>
        <v>0</v>
      </c>
      <c r="X21" s="12"/>
      <c r="Y21" s="12"/>
      <c r="Z21" s="12"/>
      <c r="AA21" s="12"/>
    </row>
    <row r="22" spans="1:27" ht="18.75" customHeight="1">
      <c r="A22" s="24"/>
      <c r="B22" s="12"/>
      <c r="C22" s="12">
        <v>17</v>
      </c>
      <c r="D22" s="12">
        <v>4</v>
      </c>
      <c r="E22" s="27"/>
      <c r="F22" s="12" t="str">
        <f t="shared" si="0"/>
        <v>×</v>
      </c>
      <c r="G22" s="26">
        <f t="shared" si="1"/>
        <v>0</v>
      </c>
      <c r="H22" s="12"/>
      <c r="I22" s="24"/>
      <c r="J22" s="12"/>
      <c r="K22" s="12">
        <v>54</v>
      </c>
      <c r="L22" s="12">
        <v>1</v>
      </c>
      <c r="M22" s="27"/>
      <c r="N22" s="12" t="str">
        <f t="shared" si="7"/>
        <v>×</v>
      </c>
      <c r="O22" s="26">
        <f t="shared" si="8"/>
        <v>0</v>
      </c>
      <c r="P22" s="12"/>
      <c r="Q22" s="24"/>
      <c r="R22" s="12"/>
      <c r="S22" s="12">
        <v>4</v>
      </c>
      <c r="T22" s="12">
        <v>1</v>
      </c>
      <c r="U22" s="27"/>
      <c r="V22" s="12" t="str">
        <f t="shared" si="4"/>
        <v>×</v>
      </c>
      <c r="W22" s="26">
        <f t="shared" si="9"/>
        <v>0</v>
      </c>
      <c r="X22" s="12"/>
      <c r="Y22" s="12"/>
      <c r="Z22" s="12"/>
      <c r="AA22" s="12"/>
    </row>
    <row r="23" spans="1:27" ht="18.75" customHeight="1">
      <c r="A23" s="24"/>
      <c r="B23" s="12"/>
      <c r="C23" s="12">
        <v>18</v>
      </c>
      <c r="D23" s="12">
        <v>3</v>
      </c>
      <c r="E23" s="27"/>
      <c r="F23" s="12" t="str">
        <f t="shared" si="0"/>
        <v>×</v>
      </c>
      <c r="G23" s="26">
        <f t="shared" si="1"/>
        <v>0</v>
      </c>
      <c r="H23" s="12"/>
      <c r="I23" s="24"/>
      <c r="J23" s="12"/>
      <c r="K23" s="12">
        <v>55</v>
      </c>
      <c r="L23" s="12">
        <v>1</v>
      </c>
      <c r="M23" s="27"/>
      <c r="N23" s="12" t="str">
        <f t="shared" si="7"/>
        <v>×</v>
      </c>
      <c r="O23" s="26">
        <f t="shared" si="8"/>
        <v>0</v>
      </c>
      <c r="P23" s="12"/>
      <c r="Q23" s="24"/>
      <c r="R23" s="12"/>
      <c r="S23" s="12">
        <v>5</v>
      </c>
      <c r="T23" s="12">
        <v>4</v>
      </c>
      <c r="U23" s="27"/>
      <c r="V23" s="12" t="str">
        <f t="shared" si="4"/>
        <v>×</v>
      </c>
      <c r="W23" s="26">
        <f t="shared" si="9"/>
        <v>0</v>
      </c>
      <c r="X23" s="12"/>
      <c r="Y23" s="12"/>
      <c r="Z23" s="12"/>
      <c r="AA23" s="12"/>
    </row>
    <row r="24" spans="1:27" ht="18.75" customHeight="1">
      <c r="A24" s="24"/>
      <c r="B24" s="12"/>
      <c r="C24" s="12">
        <v>19</v>
      </c>
      <c r="D24" s="12">
        <v>2</v>
      </c>
      <c r="E24" s="27"/>
      <c r="F24" s="12" t="str">
        <f t="shared" si="0"/>
        <v>×</v>
      </c>
      <c r="G24" s="26">
        <f t="shared" si="1"/>
        <v>0</v>
      </c>
      <c r="H24" s="12"/>
      <c r="I24" s="24"/>
      <c r="J24" s="12"/>
      <c r="K24" s="12">
        <v>56</v>
      </c>
      <c r="L24" s="12">
        <v>3</v>
      </c>
      <c r="M24" s="27"/>
      <c r="N24" s="12" t="str">
        <f t="shared" si="7"/>
        <v>×</v>
      </c>
      <c r="O24" s="26">
        <f t="shared" si="8"/>
        <v>0</v>
      </c>
      <c r="P24" s="12"/>
      <c r="Q24" s="24"/>
      <c r="R24" s="12"/>
      <c r="S24" s="12">
        <v>6</v>
      </c>
      <c r="T24" s="12">
        <v>2</v>
      </c>
      <c r="U24" s="27"/>
      <c r="V24" s="12" t="str">
        <f t="shared" si="4"/>
        <v>×</v>
      </c>
      <c r="W24" s="26">
        <f t="shared" si="9"/>
        <v>0</v>
      </c>
      <c r="X24" s="12"/>
      <c r="Y24" s="12"/>
      <c r="Z24" s="12"/>
      <c r="AA24" s="12"/>
    </row>
    <row r="25" spans="1:27" ht="18.75" customHeight="1">
      <c r="A25" s="21" t="s">
        <v>7</v>
      </c>
      <c r="B25" s="18" t="s">
        <v>28</v>
      </c>
      <c r="C25" s="18">
        <v>20</v>
      </c>
      <c r="D25" s="18">
        <v>1</v>
      </c>
      <c r="E25" s="23"/>
      <c r="F25" s="18" t="str">
        <f t="shared" si="0"/>
        <v>×</v>
      </c>
      <c r="G25" s="20">
        <f t="shared" ref="G25:G30" si="10">COUNTIF(F25,"○")*2+COUNTIF(F25,"×")*0</f>
        <v>0</v>
      </c>
      <c r="H25" s="12"/>
      <c r="I25" s="24"/>
      <c r="J25" s="12"/>
      <c r="K25" s="12">
        <v>57</v>
      </c>
      <c r="L25" s="12">
        <v>2</v>
      </c>
      <c r="M25" s="27"/>
      <c r="N25" s="12" t="str">
        <f t="shared" si="7"/>
        <v>×</v>
      </c>
      <c r="O25" s="26">
        <f t="shared" si="8"/>
        <v>0</v>
      </c>
      <c r="P25" s="12"/>
      <c r="Q25" s="17" t="s">
        <v>11</v>
      </c>
      <c r="R25" s="18" t="s">
        <v>28</v>
      </c>
      <c r="S25" s="18">
        <v>1</v>
      </c>
      <c r="T25" s="18">
        <v>3</v>
      </c>
      <c r="U25" s="23"/>
      <c r="V25" s="18" t="str">
        <f t="shared" si="4"/>
        <v>×</v>
      </c>
      <c r="W25" s="20">
        <f t="shared" ref="W25:W38" si="11">COUNTIF(V25,"○")*1+COUNTIF(V25,"×")*0</f>
        <v>0</v>
      </c>
      <c r="X25" s="12"/>
      <c r="Y25" s="12"/>
      <c r="Z25" s="12"/>
      <c r="AA25" s="12"/>
    </row>
    <row r="26" spans="1:27" ht="18.75" customHeight="1">
      <c r="A26" s="24"/>
      <c r="B26" s="12"/>
      <c r="C26" s="12">
        <v>21</v>
      </c>
      <c r="D26" s="12">
        <v>3</v>
      </c>
      <c r="E26" s="27"/>
      <c r="F26" s="12" t="str">
        <f t="shared" si="0"/>
        <v>×</v>
      </c>
      <c r="G26" s="26">
        <f t="shared" si="10"/>
        <v>0</v>
      </c>
      <c r="H26" s="12"/>
      <c r="I26" s="28"/>
      <c r="J26" s="29"/>
      <c r="K26" s="29">
        <v>58</v>
      </c>
      <c r="L26" s="29">
        <v>2</v>
      </c>
      <c r="M26" s="30"/>
      <c r="N26" s="29" t="str">
        <f t="shared" si="7"/>
        <v>×</v>
      </c>
      <c r="O26" s="31">
        <f t="shared" si="8"/>
        <v>0</v>
      </c>
      <c r="P26" s="12"/>
      <c r="Q26" s="24"/>
      <c r="R26" s="12"/>
      <c r="S26" s="12">
        <v>2</v>
      </c>
      <c r="T26" s="12">
        <v>1</v>
      </c>
      <c r="U26" s="27"/>
      <c r="V26" s="12" t="str">
        <f t="shared" si="4"/>
        <v>×</v>
      </c>
      <c r="W26" s="26">
        <f t="shared" si="11"/>
        <v>0</v>
      </c>
      <c r="X26" s="12"/>
      <c r="Y26" s="12"/>
      <c r="Z26" s="12"/>
      <c r="AA26" s="12"/>
    </row>
    <row r="27" spans="1:27" ht="18.75" customHeight="1">
      <c r="A27" s="24"/>
      <c r="B27" s="12"/>
      <c r="C27" s="12">
        <v>22</v>
      </c>
      <c r="D27" s="12">
        <v>3</v>
      </c>
      <c r="E27" s="27"/>
      <c r="F27" s="12" t="str">
        <f t="shared" si="0"/>
        <v>×</v>
      </c>
      <c r="G27" s="26">
        <f t="shared" si="10"/>
        <v>0</v>
      </c>
      <c r="H27" s="12"/>
      <c r="I27" s="24" t="s">
        <v>9</v>
      </c>
      <c r="J27" s="12" t="s">
        <v>29</v>
      </c>
      <c r="K27" s="12">
        <v>59</v>
      </c>
      <c r="L27" s="12">
        <v>1</v>
      </c>
      <c r="M27" s="27"/>
      <c r="N27" s="12" t="str">
        <f t="shared" si="7"/>
        <v>×</v>
      </c>
      <c r="O27" s="26">
        <f t="shared" ref="O27:O38" si="12">COUNTIF(N27,"○")*3+COUNTIF(N27,"×")*0</f>
        <v>0</v>
      </c>
      <c r="P27" s="12"/>
      <c r="Q27" s="24"/>
      <c r="R27" s="12"/>
      <c r="S27" s="12">
        <v>3</v>
      </c>
      <c r="T27" s="12">
        <v>2</v>
      </c>
      <c r="U27" s="27"/>
      <c r="V27" s="12" t="str">
        <f t="shared" si="4"/>
        <v>×</v>
      </c>
      <c r="W27" s="26">
        <f t="shared" si="11"/>
        <v>0</v>
      </c>
      <c r="X27" s="12"/>
      <c r="Y27" s="12"/>
      <c r="Z27" s="12"/>
      <c r="AA27" s="12"/>
    </row>
    <row r="28" spans="1:27" ht="18.75" customHeight="1">
      <c r="A28" s="24"/>
      <c r="B28" s="12"/>
      <c r="C28" s="12">
        <v>23</v>
      </c>
      <c r="D28" s="12">
        <v>2</v>
      </c>
      <c r="E28" s="27"/>
      <c r="F28" s="12" t="str">
        <f t="shared" si="0"/>
        <v>×</v>
      </c>
      <c r="G28" s="26">
        <f t="shared" si="10"/>
        <v>0</v>
      </c>
      <c r="H28" s="12"/>
      <c r="I28" s="24"/>
      <c r="J28" s="12"/>
      <c r="K28" s="12">
        <v>60</v>
      </c>
      <c r="L28" s="12">
        <v>2</v>
      </c>
      <c r="M28" s="27"/>
      <c r="N28" s="12" t="str">
        <f t="shared" si="7"/>
        <v>×</v>
      </c>
      <c r="O28" s="26">
        <f t="shared" si="12"/>
        <v>0</v>
      </c>
      <c r="P28" s="12"/>
      <c r="Q28" s="24"/>
      <c r="R28" s="12"/>
      <c r="S28" s="12">
        <v>4</v>
      </c>
      <c r="T28" s="12">
        <v>2</v>
      </c>
      <c r="U28" s="27"/>
      <c r="V28" s="12" t="str">
        <f t="shared" si="4"/>
        <v>×</v>
      </c>
      <c r="W28" s="26">
        <f t="shared" si="11"/>
        <v>0</v>
      </c>
      <c r="X28" s="12"/>
      <c r="Y28" s="12"/>
      <c r="Z28" s="12"/>
      <c r="AA28" s="12"/>
    </row>
    <row r="29" spans="1:27" ht="18.75" customHeight="1">
      <c r="A29" s="24"/>
      <c r="B29" s="12"/>
      <c r="C29" s="12">
        <v>24</v>
      </c>
      <c r="D29" s="12">
        <v>1</v>
      </c>
      <c r="E29" s="27"/>
      <c r="F29" s="12" t="str">
        <f t="shared" si="0"/>
        <v>×</v>
      </c>
      <c r="G29" s="26">
        <f t="shared" si="10"/>
        <v>0</v>
      </c>
      <c r="H29" s="12"/>
      <c r="I29" s="24"/>
      <c r="J29" s="12"/>
      <c r="K29" s="12">
        <v>61</v>
      </c>
      <c r="L29" s="12">
        <v>1</v>
      </c>
      <c r="M29" s="27"/>
      <c r="N29" s="12" t="str">
        <f t="shared" si="7"/>
        <v>×</v>
      </c>
      <c r="O29" s="26">
        <f t="shared" si="12"/>
        <v>0</v>
      </c>
      <c r="P29" s="12"/>
      <c r="Q29" s="24"/>
      <c r="R29" s="12"/>
      <c r="S29" s="12">
        <v>5</v>
      </c>
      <c r="T29" s="12">
        <v>2</v>
      </c>
      <c r="U29" s="27"/>
      <c r="V29" s="12" t="str">
        <f t="shared" si="4"/>
        <v>×</v>
      </c>
      <c r="W29" s="26">
        <f t="shared" si="11"/>
        <v>0</v>
      </c>
      <c r="X29" s="12"/>
      <c r="Y29" s="12"/>
      <c r="Z29" s="12"/>
      <c r="AA29" s="12"/>
    </row>
    <row r="30" spans="1:27" ht="18.75" customHeight="1">
      <c r="A30" s="28"/>
      <c r="B30" s="29"/>
      <c r="C30" s="29">
        <v>25</v>
      </c>
      <c r="D30" s="29">
        <v>4</v>
      </c>
      <c r="E30" s="30"/>
      <c r="F30" s="29" t="str">
        <f t="shared" si="0"/>
        <v>×</v>
      </c>
      <c r="G30" s="31">
        <f t="shared" si="10"/>
        <v>0</v>
      </c>
      <c r="H30" s="12"/>
      <c r="I30" s="24"/>
      <c r="J30" s="12"/>
      <c r="K30" s="12">
        <v>62</v>
      </c>
      <c r="L30" s="12">
        <v>2</v>
      </c>
      <c r="M30" s="27"/>
      <c r="N30" s="12" t="str">
        <f t="shared" si="7"/>
        <v>×</v>
      </c>
      <c r="O30" s="26">
        <f t="shared" si="12"/>
        <v>0</v>
      </c>
      <c r="P30" s="12"/>
      <c r="Q30" s="24"/>
      <c r="R30" s="12"/>
      <c r="S30" s="12">
        <v>6</v>
      </c>
      <c r="T30" s="12">
        <v>1</v>
      </c>
      <c r="U30" s="27"/>
      <c r="V30" s="12" t="str">
        <f t="shared" si="4"/>
        <v>×</v>
      </c>
      <c r="W30" s="26">
        <f t="shared" si="11"/>
        <v>0</v>
      </c>
      <c r="X30" s="12"/>
      <c r="Y30" s="12"/>
      <c r="Z30" s="12"/>
      <c r="AA30" s="12"/>
    </row>
    <row r="31" spans="1:27" ht="18.75" customHeight="1">
      <c r="A31" s="33" t="s">
        <v>7</v>
      </c>
      <c r="B31" s="12" t="s">
        <v>30</v>
      </c>
      <c r="C31" s="12">
        <v>26</v>
      </c>
      <c r="D31" s="12">
        <v>3</v>
      </c>
      <c r="E31" s="27"/>
      <c r="F31" s="12" t="str">
        <f t="shared" si="0"/>
        <v>×</v>
      </c>
      <c r="G31" s="26">
        <f t="shared" ref="G31:G45" si="13">COUNTIF(F31,"○")*1+COUNTIF(F31,"×")*0</f>
        <v>0</v>
      </c>
      <c r="H31" s="12"/>
      <c r="I31" s="17" t="s">
        <v>9</v>
      </c>
      <c r="J31" s="18" t="s">
        <v>31</v>
      </c>
      <c r="K31" s="18">
        <v>63</v>
      </c>
      <c r="L31" s="18">
        <v>3</v>
      </c>
      <c r="M31" s="23"/>
      <c r="N31" s="18" t="str">
        <f t="shared" si="7"/>
        <v>×</v>
      </c>
      <c r="O31" s="20">
        <f t="shared" si="12"/>
        <v>0</v>
      </c>
      <c r="P31" s="12"/>
      <c r="Q31" s="24"/>
      <c r="R31" s="12"/>
      <c r="S31" s="12">
        <v>7</v>
      </c>
      <c r="T31" s="12">
        <v>2</v>
      </c>
      <c r="U31" s="27"/>
      <c r="V31" s="12" t="str">
        <f t="shared" si="4"/>
        <v>×</v>
      </c>
      <c r="W31" s="26">
        <f t="shared" si="11"/>
        <v>0</v>
      </c>
      <c r="X31" s="12"/>
      <c r="Y31" s="12"/>
      <c r="Z31" s="12"/>
      <c r="AA31" s="12"/>
    </row>
    <row r="32" spans="1:27" ht="18.75" customHeight="1">
      <c r="A32" s="24"/>
      <c r="B32" s="12"/>
      <c r="C32" s="12">
        <v>27</v>
      </c>
      <c r="D32" s="12">
        <v>4</v>
      </c>
      <c r="E32" s="27"/>
      <c r="F32" s="12" t="str">
        <f t="shared" si="0"/>
        <v>×</v>
      </c>
      <c r="G32" s="26">
        <f t="shared" si="13"/>
        <v>0</v>
      </c>
      <c r="H32" s="12"/>
      <c r="I32" s="28"/>
      <c r="J32" s="29"/>
      <c r="K32" s="29">
        <v>64</v>
      </c>
      <c r="L32" s="29">
        <v>4</v>
      </c>
      <c r="M32" s="30"/>
      <c r="N32" s="29" t="str">
        <f t="shared" si="7"/>
        <v>×</v>
      </c>
      <c r="O32" s="31">
        <f t="shared" si="12"/>
        <v>0</v>
      </c>
      <c r="P32" s="12"/>
      <c r="Q32" s="24"/>
      <c r="R32" s="12"/>
      <c r="S32" s="12">
        <v>8</v>
      </c>
      <c r="T32" s="12">
        <v>3</v>
      </c>
      <c r="U32" s="27"/>
      <c r="V32" s="12" t="str">
        <f t="shared" si="4"/>
        <v>×</v>
      </c>
      <c r="W32" s="26">
        <f t="shared" si="11"/>
        <v>0</v>
      </c>
      <c r="X32" s="12"/>
      <c r="Y32" s="12"/>
      <c r="Z32" s="12"/>
      <c r="AA32" s="12"/>
    </row>
    <row r="33" spans="1:27" ht="18.75" customHeight="1">
      <c r="A33" s="24"/>
      <c r="B33" s="12"/>
      <c r="C33" s="12">
        <v>28</v>
      </c>
      <c r="D33" s="12">
        <v>2</v>
      </c>
      <c r="E33" s="27"/>
      <c r="F33" s="12" t="str">
        <f t="shared" si="0"/>
        <v>×</v>
      </c>
      <c r="G33" s="26">
        <f t="shared" si="13"/>
        <v>0</v>
      </c>
      <c r="H33" s="12"/>
      <c r="I33" s="24" t="s">
        <v>9</v>
      </c>
      <c r="J33" s="12" t="s">
        <v>32</v>
      </c>
      <c r="K33" s="12">
        <v>65</v>
      </c>
      <c r="L33" s="12">
        <v>4</v>
      </c>
      <c r="M33" s="27"/>
      <c r="N33" s="12" t="str">
        <f t="shared" si="7"/>
        <v>×</v>
      </c>
      <c r="O33" s="26">
        <f t="shared" si="12"/>
        <v>0</v>
      </c>
      <c r="P33" s="12"/>
      <c r="Q33" s="24"/>
      <c r="R33" s="12"/>
      <c r="S33" s="12">
        <v>9</v>
      </c>
      <c r="T33" s="12">
        <v>1</v>
      </c>
      <c r="U33" s="27"/>
      <c r="V33" s="12" t="str">
        <f t="shared" si="4"/>
        <v>×</v>
      </c>
      <c r="W33" s="26">
        <f t="shared" si="11"/>
        <v>0</v>
      </c>
      <c r="X33" s="12"/>
      <c r="Y33" s="12"/>
      <c r="Z33" s="12"/>
      <c r="AA33" s="12"/>
    </row>
    <row r="34" spans="1:27" ht="18.75" customHeight="1">
      <c r="A34" s="24"/>
      <c r="B34" s="12"/>
      <c r="C34" s="12">
        <v>29</v>
      </c>
      <c r="D34" s="12">
        <v>3</v>
      </c>
      <c r="E34" s="27"/>
      <c r="F34" s="12" t="str">
        <f t="shared" si="0"/>
        <v>×</v>
      </c>
      <c r="G34" s="26">
        <f t="shared" si="13"/>
        <v>0</v>
      </c>
      <c r="H34" s="12"/>
      <c r="I34" s="24"/>
      <c r="J34" s="12"/>
      <c r="K34" s="12">
        <v>66</v>
      </c>
      <c r="L34" s="12">
        <v>3</v>
      </c>
      <c r="M34" s="27"/>
      <c r="N34" s="12" t="str">
        <f t="shared" si="7"/>
        <v>×</v>
      </c>
      <c r="O34" s="26">
        <f t="shared" si="12"/>
        <v>0</v>
      </c>
      <c r="P34" s="12"/>
      <c r="Q34" s="24"/>
      <c r="R34" s="12"/>
      <c r="S34" s="12">
        <v>10</v>
      </c>
      <c r="T34" s="12">
        <v>3</v>
      </c>
      <c r="U34" s="27"/>
      <c r="V34" s="12" t="str">
        <f t="shared" si="4"/>
        <v>×</v>
      </c>
      <c r="W34" s="26">
        <f t="shared" si="11"/>
        <v>0</v>
      </c>
      <c r="X34" s="12"/>
      <c r="Y34" s="12"/>
      <c r="Z34" s="12"/>
      <c r="AA34" s="12"/>
    </row>
    <row r="35" spans="1:27" ht="18.75" customHeight="1">
      <c r="A35" s="24"/>
      <c r="B35" s="12"/>
      <c r="C35" s="12">
        <v>30</v>
      </c>
      <c r="D35" s="12">
        <v>4</v>
      </c>
      <c r="E35" s="27"/>
      <c r="F35" s="12" t="str">
        <f t="shared" si="0"/>
        <v>×</v>
      </c>
      <c r="G35" s="26">
        <f t="shared" si="13"/>
        <v>0</v>
      </c>
      <c r="H35" s="12"/>
      <c r="I35" s="24"/>
      <c r="J35" s="12"/>
      <c r="K35" s="12">
        <v>67</v>
      </c>
      <c r="L35" s="12">
        <v>1</v>
      </c>
      <c r="M35" s="27"/>
      <c r="N35" s="12" t="str">
        <f t="shared" si="7"/>
        <v>×</v>
      </c>
      <c r="O35" s="26">
        <f t="shared" si="12"/>
        <v>0</v>
      </c>
      <c r="P35" s="12"/>
      <c r="Q35" s="24"/>
      <c r="R35" s="12"/>
      <c r="S35" s="12">
        <v>11</v>
      </c>
      <c r="T35" s="12">
        <v>2</v>
      </c>
      <c r="U35" s="27"/>
      <c r="V35" s="12" t="str">
        <f t="shared" si="4"/>
        <v>×</v>
      </c>
      <c r="W35" s="26">
        <f t="shared" si="11"/>
        <v>0</v>
      </c>
      <c r="X35" s="12"/>
      <c r="Y35" s="12"/>
      <c r="Z35" s="12"/>
      <c r="AA35" s="12"/>
    </row>
    <row r="36" spans="1:27" ht="18.75" customHeight="1">
      <c r="A36" s="24"/>
      <c r="B36" s="12"/>
      <c r="C36" s="12">
        <v>31</v>
      </c>
      <c r="D36" s="12">
        <v>2</v>
      </c>
      <c r="E36" s="27"/>
      <c r="F36" s="12" t="str">
        <f t="shared" si="0"/>
        <v>×</v>
      </c>
      <c r="G36" s="26">
        <f t="shared" si="13"/>
        <v>0</v>
      </c>
      <c r="H36" s="12"/>
      <c r="I36" s="24"/>
      <c r="J36" s="12"/>
      <c r="K36" s="12">
        <v>68</v>
      </c>
      <c r="L36" s="12">
        <v>3</v>
      </c>
      <c r="M36" s="27"/>
      <c r="N36" s="12" t="str">
        <f t="shared" si="7"/>
        <v>×</v>
      </c>
      <c r="O36" s="26">
        <f t="shared" si="12"/>
        <v>0</v>
      </c>
      <c r="P36" s="12"/>
      <c r="Q36" s="24"/>
      <c r="R36" s="12"/>
      <c r="S36" s="12">
        <v>12</v>
      </c>
      <c r="T36" s="12">
        <v>3</v>
      </c>
      <c r="U36" s="27"/>
      <c r="V36" s="12" t="str">
        <f t="shared" si="4"/>
        <v>×</v>
      </c>
      <c r="W36" s="26">
        <f t="shared" si="11"/>
        <v>0</v>
      </c>
      <c r="X36" s="12"/>
      <c r="Y36" s="12"/>
      <c r="Z36" s="12"/>
      <c r="AA36" s="12"/>
    </row>
    <row r="37" spans="1:27" ht="18.75" customHeight="1">
      <c r="A37" s="24"/>
      <c r="B37" s="12"/>
      <c r="C37" s="12">
        <v>32</v>
      </c>
      <c r="D37" s="12">
        <v>3</v>
      </c>
      <c r="E37" s="27"/>
      <c r="F37" s="12" t="str">
        <f t="shared" si="0"/>
        <v>×</v>
      </c>
      <c r="G37" s="26">
        <f t="shared" si="13"/>
        <v>0</v>
      </c>
      <c r="H37" s="12"/>
      <c r="I37" s="17" t="s">
        <v>9</v>
      </c>
      <c r="J37" s="18" t="s">
        <v>33</v>
      </c>
      <c r="K37" s="18">
        <v>69</v>
      </c>
      <c r="L37" s="18">
        <v>2</v>
      </c>
      <c r="M37" s="23"/>
      <c r="N37" s="18" t="str">
        <f t="shared" si="7"/>
        <v>×</v>
      </c>
      <c r="O37" s="20">
        <f t="shared" si="12"/>
        <v>0</v>
      </c>
      <c r="P37" s="12"/>
      <c r="Q37" s="24"/>
      <c r="R37" s="12"/>
      <c r="S37" s="12">
        <v>13</v>
      </c>
      <c r="T37" s="12">
        <v>1</v>
      </c>
      <c r="U37" s="27"/>
      <c r="V37" s="12" t="str">
        <f t="shared" si="4"/>
        <v>×</v>
      </c>
      <c r="W37" s="26">
        <f t="shared" si="11"/>
        <v>0</v>
      </c>
      <c r="X37" s="12"/>
      <c r="Y37" s="12"/>
      <c r="Z37" s="12"/>
      <c r="AA37" s="12"/>
    </row>
    <row r="38" spans="1:27" ht="18.75" customHeight="1">
      <c r="A38" s="24"/>
      <c r="B38" s="12"/>
      <c r="C38" s="12">
        <v>33</v>
      </c>
      <c r="D38" s="12">
        <v>4</v>
      </c>
      <c r="E38" s="27"/>
      <c r="F38" s="12" t="str">
        <f t="shared" si="0"/>
        <v>×</v>
      </c>
      <c r="G38" s="26">
        <f t="shared" si="13"/>
        <v>0</v>
      </c>
      <c r="H38" s="12"/>
      <c r="I38" s="28"/>
      <c r="J38" s="29"/>
      <c r="K38" s="29">
        <v>70</v>
      </c>
      <c r="L38" s="29">
        <v>2</v>
      </c>
      <c r="M38" s="30"/>
      <c r="N38" s="29" t="str">
        <f t="shared" si="7"/>
        <v>×</v>
      </c>
      <c r="O38" s="31">
        <f t="shared" si="12"/>
        <v>0</v>
      </c>
      <c r="P38" s="12"/>
      <c r="Q38" s="28"/>
      <c r="R38" s="29"/>
      <c r="S38" s="29">
        <v>14</v>
      </c>
      <c r="T38" s="29">
        <v>3</v>
      </c>
      <c r="U38" s="30"/>
      <c r="V38" s="29" t="str">
        <f t="shared" si="4"/>
        <v>×</v>
      </c>
      <c r="W38" s="31">
        <f t="shared" si="11"/>
        <v>0</v>
      </c>
      <c r="X38" s="12"/>
      <c r="Y38" s="12"/>
      <c r="Z38" s="12"/>
      <c r="AA38" s="12"/>
    </row>
    <row r="39" spans="1:27" ht="18.75" customHeight="1">
      <c r="A39" s="24"/>
      <c r="B39" s="12"/>
      <c r="C39" s="12">
        <v>34</v>
      </c>
      <c r="D39" s="12">
        <v>1</v>
      </c>
      <c r="E39" s="27"/>
      <c r="F39" s="12" t="str">
        <f t="shared" si="0"/>
        <v>×</v>
      </c>
      <c r="G39" s="26">
        <f t="shared" si="13"/>
        <v>0</v>
      </c>
      <c r="H39" s="12"/>
      <c r="I39" s="12"/>
      <c r="J39" s="12"/>
      <c r="K39" s="12"/>
      <c r="L39" s="12"/>
      <c r="M39" s="12"/>
      <c r="N39" s="12"/>
      <c r="O39" s="32">
        <f>SUM(O14:O38)</f>
        <v>0</v>
      </c>
      <c r="P39" s="12" t="s">
        <v>2</v>
      </c>
      <c r="Q39" s="24" t="s">
        <v>11</v>
      </c>
      <c r="R39" s="12" t="s">
        <v>30</v>
      </c>
      <c r="S39" s="12">
        <v>1</v>
      </c>
      <c r="T39" s="12">
        <v>4</v>
      </c>
      <c r="U39" s="27"/>
      <c r="V39" s="12" t="str">
        <f t="shared" si="4"/>
        <v>×</v>
      </c>
      <c r="W39" s="26">
        <f t="shared" ref="W39:W42" si="14">COUNTIF(V39,"○")*3+COUNTIF(V39,"×")*0</f>
        <v>0</v>
      </c>
      <c r="X39" s="12"/>
      <c r="Y39" s="12"/>
      <c r="Z39" s="12"/>
      <c r="AA39" s="12"/>
    </row>
    <row r="40" spans="1:27" ht="18.75" customHeight="1">
      <c r="A40" s="24"/>
      <c r="B40" s="12"/>
      <c r="C40" s="12">
        <v>35</v>
      </c>
      <c r="D40" s="12">
        <v>4</v>
      </c>
      <c r="E40" s="27"/>
      <c r="F40" s="12" t="str">
        <f t="shared" si="0"/>
        <v>×</v>
      </c>
      <c r="G40" s="26">
        <f t="shared" si="13"/>
        <v>0</v>
      </c>
      <c r="H40" s="12"/>
      <c r="I40" s="12"/>
      <c r="J40" s="12"/>
      <c r="K40" s="12"/>
      <c r="L40" s="12"/>
      <c r="M40" s="12"/>
      <c r="N40" s="12"/>
      <c r="O40" s="12"/>
      <c r="P40" s="12"/>
      <c r="Q40" s="24"/>
      <c r="R40" s="12"/>
      <c r="S40" s="12">
        <v>2</v>
      </c>
      <c r="T40" s="12">
        <v>2</v>
      </c>
      <c r="U40" s="27"/>
      <c r="V40" s="12" t="str">
        <f t="shared" si="4"/>
        <v>×</v>
      </c>
      <c r="W40" s="26">
        <f t="shared" si="14"/>
        <v>0</v>
      </c>
      <c r="X40" s="12"/>
      <c r="Y40" s="12"/>
      <c r="Z40" s="12"/>
      <c r="AA40" s="12"/>
    </row>
    <row r="41" spans="1:27" ht="18.75" customHeight="1">
      <c r="A41" s="21" t="s">
        <v>7</v>
      </c>
      <c r="B41" s="18" t="s">
        <v>34</v>
      </c>
      <c r="C41" s="18">
        <v>36</v>
      </c>
      <c r="D41" s="18">
        <v>3</v>
      </c>
      <c r="E41" s="23"/>
      <c r="F41" s="18" t="str">
        <f t="shared" si="0"/>
        <v>×</v>
      </c>
      <c r="G41" s="20">
        <f t="shared" si="13"/>
        <v>0</v>
      </c>
      <c r="H41" s="12"/>
      <c r="I41" s="12"/>
      <c r="J41" s="12"/>
      <c r="K41" s="12"/>
      <c r="L41" s="12"/>
      <c r="M41" s="12"/>
      <c r="N41" s="12"/>
      <c r="O41" s="12"/>
      <c r="P41" s="12"/>
      <c r="Q41" s="24"/>
      <c r="R41" s="12"/>
      <c r="S41" s="34" t="s">
        <v>3</v>
      </c>
      <c r="T41" s="12">
        <v>1</v>
      </c>
      <c r="U41" s="27"/>
      <c r="V41" s="12" t="str">
        <f t="shared" si="4"/>
        <v>×</v>
      </c>
      <c r="W41" s="26">
        <f t="shared" si="14"/>
        <v>0</v>
      </c>
      <c r="X41" s="12"/>
      <c r="Y41" s="12"/>
      <c r="Z41" s="12"/>
      <c r="AA41" s="12"/>
    </row>
    <row r="42" spans="1:27" ht="18.75" customHeight="1">
      <c r="A42" s="24"/>
      <c r="B42" s="12"/>
      <c r="C42" s="12">
        <v>37</v>
      </c>
      <c r="D42" s="12">
        <v>1</v>
      </c>
      <c r="E42" s="27"/>
      <c r="F42" s="12" t="str">
        <f t="shared" si="0"/>
        <v>×</v>
      </c>
      <c r="G42" s="26">
        <f t="shared" si="13"/>
        <v>0</v>
      </c>
      <c r="H42" s="12"/>
      <c r="I42" s="12"/>
      <c r="J42" s="12"/>
      <c r="K42" s="12"/>
      <c r="L42" s="12"/>
      <c r="M42" s="12"/>
      <c r="N42" s="12"/>
      <c r="O42" s="12"/>
      <c r="P42" s="12"/>
      <c r="Q42" s="28"/>
      <c r="R42" s="29"/>
      <c r="S42" s="35" t="s">
        <v>4</v>
      </c>
      <c r="T42" s="29">
        <v>4</v>
      </c>
      <c r="U42" s="30"/>
      <c r="V42" s="29" t="str">
        <f t="shared" si="4"/>
        <v>×</v>
      </c>
      <c r="W42" s="31">
        <f t="shared" si="14"/>
        <v>0</v>
      </c>
      <c r="X42" s="12"/>
      <c r="Y42" s="12"/>
      <c r="Z42" s="12"/>
      <c r="AA42" s="12"/>
    </row>
    <row r="43" spans="1:27" ht="18.75" customHeight="1">
      <c r="A43" s="24"/>
      <c r="B43" s="12"/>
      <c r="C43" s="12">
        <v>38</v>
      </c>
      <c r="D43" s="12">
        <v>3</v>
      </c>
      <c r="E43" s="27"/>
      <c r="F43" s="12" t="str">
        <f t="shared" si="0"/>
        <v>×</v>
      </c>
      <c r="G43" s="26">
        <f t="shared" si="13"/>
        <v>0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32">
        <f>SUM(W6:W42)</f>
        <v>0</v>
      </c>
      <c r="X43" s="12" t="s">
        <v>5</v>
      </c>
      <c r="Y43" s="12"/>
      <c r="Z43" s="12"/>
      <c r="AA43" s="12"/>
    </row>
    <row r="44" spans="1:27" ht="18.75" customHeight="1">
      <c r="A44" s="24"/>
      <c r="B44" s="12"/>
      <c r="C44" s="12">
        <v>39</v>
      </c>
      <c r="D44" s="12">
        <v>4</v>
      </c>
      <c r="E44" s="27"/>
      <c r="F44" s="12" t="str">
        <f t="shared" si="0"/>
        <v>×</v>
      </c>
      <c r="G44" s="26">
        <f t="shared" si="13"/>
        <v>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7" ht="18.75" customHeight="1">
      <c r="A45" s="28"/>
      <c r="B45" s="29"/>
      <c r="C45" s="29">
        <v>40</v>
      </c>
      <c r="D45" s="29">
        <v>4</v>
      </c>
      <c r="E45" s="30"/>
      <c r="F45" s="29" t="str">
        <f t="shared" si="0"/>
        <v>×</v>
      </c>
      <c r="G45" s="31">
        <f t="shared" si="13"/>
        <v>0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1:27" ht="18.75" customHeight="1"/>
    <row r="47" spans="1:27" ht="18.75" customHeight="1"/>
    <row r="48" spans="1:27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sheetProtection sheet="1" objects="1" scenarios="1"/>
  <mergeCells count="3">
    <mergeCell ref="Q2:W2"/>
    <mergeCell ref="I3:K3"/>
    <mergeCell ref="Q3:AA3"/>
  </mergeCells>
  <phoneticPr fontId="3"/>
  <conditionalFormatting sqref="L3">
    <cfRule type="cellIs" dxfId="4" priority="1" operator="lessThan">
      <formula>19</formula>
    </cfRule>
  </conditionalFormatting>
  <conditionalFormatting sqref="L3">
    <cfRule type="cellIs" dxfId="3" priority="2" operator="lessThan">
      <formula>19</formula>
    </cfRule>
  </conditionalFormatting>
  <conditionalFormatting sqref="M3">
    <cfRule type="cellIs" dxfId="2" priority="3" operator="lessThan">
      <formula>19</formula>
    </cfRule>
  </conditionalFormatting>
  <conditionalFormatting sqref="N3">
    <cfRule type="cellIs" dxfId="1" priority="4" operator="lessThan">
      <formula>19</formula>
    </cfRule>
  </conditionalFormatting>
  <conditionalFormatting sqref="O3">
    <cfRule type="cellIs" dxfId="0" priority="5" operator="lessThan">
      <formula>100</formula>
    </cfRule>
  </conditionalFormatting>
  <pageMargins left="0.25" right="0.25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8FDA7-D309-4FC4-9A83-C47F37A17D34}">
  <dimension ref="A2:G12"/>
  <sheetViews>
    <sheetView tabSelected="1" zoomScaleNormal="100" workbookViewId="0">
      <selection activeCell="D21" sqref="D21"/>
    </sheetView>
  </sheetViews>
  <sheetFormatPr defaultRowHeight="18.75"/>
  <cols>
    <col min="1" max="16384" width="9" style="2"/>
  </cols>
  <sheetData>
    <row r="2" spans="1:7">
      <c r="A2" s="36" t="s">
        <v>35</v>
      </c>
      <c r="B2" s="37"/>
      <c r="C2" s="37"/>
      <c r="D2" s="37"/>
      <c r="E2" s="37"/>
      <c r="F2" s="37"/>
      <c r="G2" s="37"/>
    </row>
    <row r="3" spans="1:7">
      <c r="A3" s="37" t="s">
        <v>40</v>
      </c>
      <c r="B3" s="37"/>
      <c r="C3" s="37"/>
      <c r="D3" s="37"/>
      <c r="E3" s="37"/>
      <c r="F3" s="37"/>
      <c r="G3" s="37"/>
    </row>
    <row r="4" spans="1:7">
      <c r="A4" s="37" t="s">
        <v>47</v>
      </c>
      <c r="B4" s="37"/>
      <c r="C4" s="37"/>
      <c r="D4" s="37"/>
      <c r="E4" s="37"/>
      <c r="F4" s="37"/>
      <c r="G4" s="37"/>
    </row>
    <row r="5" spans="1:7">
      <c r="A5" s="37" t="s">
        <v>41</v>
      </c>
      <c r="B5" s="37"/>
      <c r="C5" s="37"/>
      <c r="D5" s="37"/>
      <c r="E5" s="37"/>
      <c r="F5" s="37"/>
      <c r="G5" s="37"/>
    </row>
    <row r="6" spans="1:7">
      <c r="A6" s="37" t="s">
        <v>42</v>
      </c>
      <c r="B6" s="37"/>
      <c r="C6" s="37"/>
      <c r="D6" s="37"/>
      <c r="E6" s="37"/>
      <c r="F6" s="37"/>
      <c r="G6" s="37"/>
    </row>
    <row r="7" spans="1:7">
      <c r="A7" s="37" t="s">
        <v>43</v>
      </c>
      <c r="B7" s="37"/>
      <c r="C7" s="37"/>
      <c r="D7" s="37"/>
      <c r="E7" s="37"/>
      <c r="F7" s="37"/>
      <c r="G7" s="37"/>
    </row>
    <row r="8" spans="1:7">
      <c r="A8" s="37"/>
      <c r="B8" s="37"/>
      <c r="C8" s="37"/>
      <c r="D8" s="37"/>
      <c r="E8" s="37"/>
      <c r="F8" s="37"/>
      <c r="G8" s="37"/>
    </row>
    <row r="9" spans="1:7">
      <c r="A9" s="36" t="s">
        <v>36</v>
      </c>
      <c r="B9" s="37"/>
      <c r="C9" s="37"/>
      <c r="D9" s="37"/>
      <c r="E9" s="37"/>
      <c r="F9" s="37"/>
      <c r="G9" s="37"/>
    </row>
    <row r="10" spans="1:7" ht="75" customHeight="1">
      <c r="A10" s="45" t="s">
        <v>44</v>
      </c>
      <c r="B10" s="46"/>
      <c r="C10" s="46"/>
      <c r="D10" s="46"/>
      <c r="E10" s="46"/>
      <c r="F10" s="46"/>
      <c r="G10" s="46"/>
    </row>
    <row r="11" spans="1:7" s="3" customFormat="1" ht="54" customHeight="1">
      <c r="A11" s="45" t="s">
        <v>45</v>
      </c>
      <c r="B11" s="45"/>
      <c r="C11" s="45"/>
      <c r="D11" s="45"/>
      <c r="E11" s="45"/>
      <c r="F11" s="45"/>
      <c r="G11" s="38"/>
    </row>
    <row r="12" spans="1:7">
      <c r="A12" s="45" t="s">
        <v>46</v>
      </c>
      <c r="B12" s="45"/>
      <c r="C12" s="45"/>
      <c r="D12" s="45"/>
      <c r="E12" s="45"/>
      <c r="F12" s="45"/>
      <c r="G12" s="37"/>
    </row>
  </sheetData>
  <sheetProtection sheet="1" objects="1" scenarios="1"/>
  <mergeCells count="3">
    <mergeCell ref="A10:G10"/>
    <mergeCell ref="A11:F11"/>
    <mergeCell ref="A12:F12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cp:lastPrinted>2020-05-25T01:06:43Z</cp:lastPrinted>
  <dcterms:created xsi:type="dcterms:W3CDTF">2020-01-27T05:39:12Z</dcterms:created>
  <dcterms:modified xsi:type="dcterms:W3CDTF">2021-01-29T02:43:15Z</dcterms:modified>
</cp:coreProperties>
</file>