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2\엑셀시트\"/>
    </mc:Choice>
  </mc:AlternateContent>
  <xr:revisionPtr revIDLastSave="0" documentId="13_ncr:1_{22F3AE28-799B-45CC-800B-0ADB1556A6C1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채점표" sheetId="1" r:id="rId1"/>
    <sheet name="이 파일에 대하여" sheetId="2" r:id="rId2"/>
  </sheets>
  <calcPr calcId="181029"/>
  <extLst>
    <ext uri="GoogleSheetsCustomDataVersion1">
      <go:sheetsCustomData xmlns:go="http://customooxmlschemas.google.com/" r:id="rId6" roundtripDataSignature="AMtx7mjw7I8wD/iwsd7L72J3g0mFr7UndA=="/>
    </ext>
  </extLst>
</workbook>
</file>

<file path=xl/calcChain.xml><?xml version="1.0" encoding="utf-8"?>
<calcChain xmlns="http://schemas.openxmlformats.org/spreadsheetml/2006/main">
  <c r="G49" i="1" l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F40" i="1"/>
  <c r="G40" i="1" s="1"/>
  <c r="N39" i="1"/>
  <c r="O39" i="1" s="1"/>
  <c r="F39" i="1"/>
  <c r="G39" i="1" s="1"/>
  <c r="O38" i="1"/>
  <c r="N38" i="1"/>
  <c r="G38" i="1"/>
  <c r="F38" i="1"/>
  <c r="W37" i="1"/>
  <c r="V37" i="1"/>
  <c r="O37" i="1"/>
  <c r="N37" i="1"/>
  <c r="G37" i="1"/>
  <c r="F37" i="1"/>
  <c r="W36" i="1"/>
  <c r="V36" i="1"/>
  <c r="O36" i="1"/>
  <c r="N36" i="1"/>
  <c r="G36" i="1"/>
  <c r="F36" i="1"/>
  <c r="W35" i="1"/>
  <c r="V35" i="1"/>
  <c r="O35" i="1"/>
  <c r="N35" i="1"/>
  <c r="G35" i="1"/>
  <c r="F35" i="1"/>
  <c r="W34" i="1"/>
  <c r="V34" i="1"/>
  <c r="O34" i="1"/>
  <c r="N34" i="1"/>
  <c r="G34" i="1"/>
  <c r="F34" i="1"/>
  <c r="W33" i="1"/>
  <c r="V33" i="1"/>
  <c r="O33" i="1"/>
  <c r="N33" i="1"/>
  <c r="G33" i="1"/>
  <c r="F33" i="1"/>
  <c r="W32" i="1"/>
  <c r="V32" i="1"/>
  <c r="O32" i="1"/>
  <c r="N32" i="1"/>
  <c r="G32" i="1"/>
  <c r="F32" i="1"/>
  <c r="W31" i="1"/>
  <c r="V31" i="1"/>
  <c r="O31" i="1"/>
  <c r="N31" i="1"/>
  <c r="G31" i="1"/>
  <c r="F31" i="1"/>
  <c r="W30" i="1"/>
  <c r="V30" i="1"/>
  <c r="O30" i="1"/>
  <c r="N30" i="1"/>
  <c r="G30" i="1"/>
  <c r="F30" i="1"/>
  <c r="W29" i="1"/>
  <c r="V29" i="1"/>
  <c r="O29" i="1"/>
  <c r="N29" i="1"/>
  <c r="G29" i="1"/>
  <c r="F29" i="1"/>
  <c r="W28" i="1"/>
  <c r="V28" i="1"/>
  <c r="O28" i="1"/>
  <c r="N28" i="1"/>
  <c r="G28" i="1"/>
  <c r="F28" i="1"/>
  <c r="W27" i="1"/>
  <c r="V27" i="1"/>
  <c r="O27" i="1"/>
  <c r="N27" i="1"/>
  <c r="G27" i="1"/>
  <c r="F27" i="1"/>
  <c r="W26" i="1"/>
  <c r="V26" i="1"/>
  <c r="O26" i="1"/>
  <c r="N26" i="1"/>
  <c r="G26" i="1"/>
  <c r="F26" i="1"/>
  <c r="W25" i="1"/>
  <c r="V25" i="1"/>
  <c r="O25" i="1"/>
  <c r="N25" i="1"/>
  <c r="G25" i="1"/>
  <c r="F25" i="1"/>
  <c r="W24" i="1"/>
  <c r="V24" i="1"/>
  <c r="O24" i="1"/>
  <c r="N24" i="1"/>
  <c r="G24" i="1"/>
  <c r="F24" i="1"/>
  <c r="W23" i="1"/>
  <c r="V23" i="1"/>
  <c r="O23" i="1"/>
  <c r="N23" i="1"/>
  <c r="G23" i="1"/>
  <c r="F23" i="1"/>
  <c r="W22" i="1"/>
  <c r="V22" i="1"/>
  <c r="O22" i="1"/>
  <c r="N22" i="1"/>
  <c r="G22" i="1"/>
  <c r="F22" i="1"/>
  <c r="W21" i="1"/>
  <c r="V21" i="1"/>
  <c r="O21" i="1"/>
  <c r="N21" i="1"/>
  <c r="G21" i="1"/>
  <c r="F21" i="1"/>
  <c r="W20" i="1"/>
  <c r="V20" i="1"/>
  <c r="O20" i="1"/>
  <c r="N20" i="1"/>
  <c r="G20" i="1"/>
  <c r="F20" i="1"/>
  <c r="W19" i="1"/>
  <c r="V19" i="1"/>
  <c r="O19" i="1"/>
  <c r="N19" i="1"/>
  <c r="G19" i="1"/>
  <c r="F19" i="1"/>
  <c r="W18" i="1"/>
  <c r="V18" i="1"/>
  <c r="G18" i="1"/>
  <c r="F18" i="1"/>
  <c r="W17" i="1"/>
  <c r="V17" i="1"/>
  <c r="G17" i="1"/>
  <c r="F17" i="1"/>
  <c r="W16" i="1"/>
  <c r="V16" i="1"/>
  <c r="F16" i="1"/>
  <c r="G16" i="1" s="1"/>
  <c r="V15" i="1"/>
  <c r="W15" i="1" s="1"/>
  <c r="N15" i="1"/>
  <c r="O15" i="1" s="1"/>
  <c r="F15" i="1"/>
  <c r="G15" i="1" s="1"/>
  <c r="V14" i="1"/>
  <c r="W14" i="1" s="1"/>
  <c r="N14" i="1"/>
  <c r="O14" i="1" s="1"/>
  <c r="F14" i="1"/>
  <c r="G14" i="1" s="1"/>
  <c r="V13" i="1"/>
  <c r="W13" i="1" s="1"/>
  <c r="N13" i="1"/>
  <c r="O13" i="1" s="1"/>
  <c r="F13" i="1"/>
  <c r="G13" i="1" s="1"/>
  <c r="V12" i="1"/>
  <c r="W12" i="1" s="1"/>
  <c r="N12" i="1"/>
  <c r="O12" i="1" s="1"/>
  <c r="F12" i="1"/>
  <c r="G12" i="1" s="1"/>
  <c r="V11" i="1"/>
  <c r="W11" i="1" s="1"/>
  <c r="N11" i="1"/>
  <c r="O11" i="1" s="1"/>
  <c r="F11" i="1"/>
  <c r="G11" i="1" s="1"/>
  <c r="V10" i="1"/>
  <c r="W10" i="1" s="1"/>
  <c r="N10" i="1"/>
  <c r="O10" i="1" s="1"/>
  <c r="F10" i="1"/>
  <c r="G10" i="1" s="1"/>
  <c r="V9" i="1"/>
  <c r="W9" i="1" s="1"/>
  <c r="N9" i="1"/>
  <c r="O9" i="1" s="1"/>
  <c r="F9" i="1"/>
  <c r="G9" i="1" s="1"/>
  <c r="V8" i="1"/>
  <c r="W8" i="1" s="1"/>
  <c r="N8" i="1"/>
  <c r="O8" i="1" s="1"/>
  <c r="F8" i="1"/>
  <c r="G8" i="1" s="1"/>
  <c r="V7" i="1"/>
  <c r="W7" i="1" s="1"/>
  <c r="N7" i="1"/>
  <c r="O7" i="1" s="1"/>
  <c r="F7" i="1"/>
  <c r="G7" i="1" s="1"/>
  <c r="V6" i="1"/>
  <c r="W6" i="1" s="1"/>
  <c r="N6" i="1"/>
  <c r="O6" i="1" s="1"/>
  <c r="F6" i="1"/>
  <c r="G6" i="1" s="1"/>
  <c r="O16" i="1" s="1"/>
  <c r="L3" i="1" s="1"/>
  <c r="O40" i="1" l="1"/>
  <c r="M3" i="1" s="1"/>
  <c r="O3" i="1" s="1"/>
  <c r="W38" i="1"/>
  <c r="N3" i="1" s="1"/>
</calcChain>
</file>

<file path=xl/sharedStrings.xml><?xml version="1.0" encoding="utf-8"?>
<sst xmlns="http://schemas.openxmlformats.org/spreadsheetml/2006/main" count="78" uniqueCount="42">
  <si>
    <t>/180</t>
  </si>
  <si>
    <t>/54</t>
  </si>
  <si>
    <t>3(1)</t>
  </si>
  <si>
    <t>3(2)</t>
  </si>
  <si>
    <t>/56</t>
  </si>
  <si>
    <t>/63</t>
  </si>
  <si>
    <t>사용법</t>
    <rPh sb="0" eb="1">
      <t>ツカ</t>
    </rPh>
    <rPh sb="2" eb="3">
      <t>カタ</t>
    </rPh>
    <phoneticPr fontId="4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</si>
  <si>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4"/>
  </si>
  <si>
    <t>　※아무것도 입력하지 않을 때는 ×가 표시된다.</t>
    <phoneticPr fontId="4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</si>
  <si>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4"/>
  </si>
  <si>
    <t>주의</t>
    <rPh sb="0" eb="2">
      <t>チュウイ</t>
    </rPh>
    <phoneticPr fontId="4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</si>
  <si>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4"/>
  </si>
  <si>
    <t>이 책에서는 언어지식은 54점, 독해는 63점, 청해는 56점이 만점으로 설정되어 있습니다. 
그것을 60점 만점으로 환산하여 O3에 표시합니다.</t>
    <rPh sb="0" eb="2">
      <t>ホンショ</t>
    </rPh>
    <rPh sb="5" eb="7">
      <t>ゲンゴ</t>
    </rPh>
    <rPh sb="7" eb="9">
      <t>チシキ</t>
    </rPh>
    <rPh sb="12" eb="13">
      <t>テン</t>
    </rPh>
    <rPh sb="14" eb="16">
      <t>ドッカイ</t>
    </rPh>
    <rPh sb="19" eb="20">
      <t>テン</t>
    </rPh>
    <rPh sb="21" eb="23">
      <t>チョウカイ</t>
    </rPh>
    <rPh sb="26" eb="27">
      <t>テン</t>
    </rPh>
    <rPh sb="28" eb="30">
      <t>マンテン</t>
    </rPh>
    <rPh sb="31" eb="33">
      <t>セッテイ</t>
    </rPh>
    <rPh sb="46" eb="47">
      <t>テン</t>
    </rPh>
    <rPh sb="47" eb="49">
      <t>マンテン</t>
    </rPh>
    <rPh sb="50" eb="52">
      <t>カンサン</t>
    </rPh>
    <rPh sb="57" eb="59">
      <t>ヒョウジ</t>
    </rPh>
    <phoneticPr fontId="4"/>
  </si>
  <si>
    <t>청해</t>
  </si>
  <si>
    <t>언어지식</t>
  </si>
  <si>
    <t>정답</t>
  </si>
  <si>
    <t>해답</t>
  </si>
  <si>
    <t>정오</t>
  </si>
  <si>
    <t>득점</t>
  </si>
  <si>
    <t>문제1</t>
  </si>
  <si>
    <t>문제8</t>
  </si>
  <si>
    <t>문제2</t>
  </si>
  <si>
    <t>문제9</t>
  </si>
  <si>
    <t>문제3</t>
  </si>
  <si>
    <t>문제10</t>
  </si>
  <si>
    <t>문제4</t>
  </si>
  <si>
    <t>문제11</t>
  </si>
  <si>
    <t>문제5</t>
  </si>
  <si>
    <t>문제6</t>
  </si>
  <si>
    <t>문제12</t>
  </si>
  <si>
    <t>문제13</t>
  </si>
  <si>
    <t>문제7</t>
  </si>
  <si>
    <t>문제14</t>
  </si>
  <si>
    <t>독해</t>
  </si>
  <si>
    <t>합계</t>
  </si>
  <si>
    <t>이름</t>
    <phoneticPr fontId="3" type="noConversion"/>
  </si>
  <si>
    <t>이름칸과 해답칸 이외는 입력할 수 없습니다.</t>
    <phoneticPr fontId="4"/>
  </si>
  <si>
    <r>
      <t xml:space="preserve">②　F, N, V열에 정답이라면 </t>
    </r>
    <r>
      <rPr>
        <sz val="11"/>
        <color theme="1"/>
        <rFont val="Calibri"/>
        <family val="3"/>
        <charset val="128"/>
      </rPr>
      <t>〇</t>
    </r>
    <r>
      <rPr>
        <sz val="11"/>
        <color theme="1"/>
        <rFont val="맑은 고딕"/>
        <family val="3"/>
        <charset val="129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4"/>
  </si>
  <si>
    <t>해외교육사업단『필승합격일본어능력시험 모의고사N2』제3회</t>
    <phoneticPr fontId="3" type="noConversion"/>
  </si>
  <si>
    <t>＊단 세 분야의 득점 구분에서 19점에 미치지 못하는 것이 하나라도 있다면 불합격</t>
    <phoneticPr fontId="3" type="noConversion"/>
  </si>
  <si>
    <t>＊합격점은  180점  만점 중 90점</t>
    <phoneticPr fontId="3" type="noConversion"/>
  </si>
  <si>
    <t xml:space="preserve">      각 과목이 19점 미만, 합계가 90점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7" eb="18">
      <t>テン</t>
    </rPh>
    <rPh sb="18" eb="20">
      <t>ミマン</t>
    </rPh>
    <rPh sb="22" eb="24">
      <t>アカジ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</si>
</sst>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rial"/>
    </font>
    <font>
      <sz val="11"/>
      <color theme="1"/>
      <name val="Calibri"/>
      <family val="2"/>
    </font>
    <font>
      <sz val="11"/>
      <color theme="1"/>
      <name val="游ゴシック"/>
    </font>
    <font>
      <sz val="8"/>
      <name val="돋움"/>
      <family val="3"/>
      <charset val="129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3"/>
      <charset val="128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4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FEF2CB"/>
        <bgColor rgb="FFFEF2CB"/>
      </patternFill>
    </fill>
  </fills>
  <borders count="2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41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1" applyFont="1">
      <alignment vertical="center"/>
    </xf>
    <xf numFmtId="0" fontId="8" fillId="0" borderId="0" xfId="0" applyFont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 shrinkToFit="1"/>
    </xf>
    <xf numFmtId="0" fontId="8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1" fontId="9" fillId="2" borderId="11" xfId="0" applyNumberFormat="1" applyFont="1" applyFill="1" applyBorder="1" applyAlignment="1">
      <alignment vertical="center"/>
    </xf>
    <xf numFmtId="1" fontId="9" fillId="2" borderId="12" xfId="0" applyNumberFormat="1" applyFont="1" applyFill="1" applyBorder="1" applyAlignment="1">
      <alignment vertical="center"/>
    </xf>
    <xf numFmtId="1" fontId="9" fillId="2" borderId="13" xfId="0" applyNumberFormat="1" applyFont="1" applyFill="1" applyBorder="1" applyAlignment="1">
      <alignment vertical="center"/>
    </xf>
    <xf numFmtId="1" fontId="9" fillId="2" borderId="14" xfId="0" applyNumberFormat="1" applyFont="1" applyFill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5" xfId="0" applyFont="1" applyBorder="1" applyAlignment="1">
      <alignment vertical="center" shrinkToFit="1"/>
    </xf>
    <xf numFmtId="0" fontId="8" fillId="4" borderId="18" xfId="0" applyFont="1" applyFill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4" borderId="20" xfId="0" applyFont="1" applyFill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4" borderId="14" xfId="0" applyFont="1" applyFill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3" borderId="8" xfId="0" applyFont="1" applyFill="1" applyBorder="1" applyAlignment="1">
      <alignment horizontal="center" vertical="center" shrinkToFi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</cellXfs>
  <cellStyles count="2">
    <cellStyle name="표준" xfId="0" builtinId="0"/>
    <cellStyle name="標準 2" xfId="1" xr:uid="{25B3B4B4-0BDB-48EF-9987-DFD50ABC3657}"/>
  </cellStyles>
  <dxfs count="2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</xdr:row>
      <xdr:rowOff>19050</xdr:rowOff>
    </xdr:from>
    <xdr:to>
      <xdr:col>18</xdr:col>
      <xdr:colOff>434453</xdr:colOff>
      <xdr:row>14</xdr:row>
      <xdr:rowOff>104041</xdr:rowOff>
    </xdr:to>
    <xdr:grpSp>
      <xdr:nvGrpSpPr>
        <xdr:cNvPr id="14" name="그룹 13">
          <a:extLst>
            <a:ext uri="{FF2B5EF4-FFF2-40B4-BE49-F238E27FC236}">
              <a16:creationId xmlns:a16="http://schemas.microsoft.com/office/drawing/2014/main" id="{D80EEB90-8228-481A-8C29-C21F95FFE5BB}"/>
            </a:ext>
          </a:extLst>
        </xdr:cNvPr>
        <xdr:cNvGrpSpPr/>
      </xdr:nvGrpSpPr>
      <xdr:grpSpPr>
        <a:xfrm>
          <a:off x="4676775" y="257175"/>
          <a:ext cx="6216128" cy="4342666"/>
          <a:chOff x="4791765" y="226660"/>
          <a:chExt cx="6216128" cy="4342666"/>
        </a:xfrm>
      </xdr:grpSpPr>
      <xdr:pic>
        <xdr:nvPicPr>
          <xdr:cNvPr id="15" name="図 10">
            <a:extLst>
              <a:ext uri="{FF2B5EF4-FFF2-40B4-BE49-F238E27FC236}">
                <a16:creationId xmlns:a16="http://schemas.microsoft.com/office/drawing/2014/main" id="{AB0659F8-93A1-40B6-A8B7-B8781C1F01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91765" y="226660"/>
            <a:ext cx="5591849" cy="4342666"/>
          </a:xfrm>
          <a:prstGeom prst="rect">
            <a:avLst/>
          </a:prstGeom>
        </xdr:spPr>
      </xdr:pic>
      <xdr:sp macro="" textlink="">
        <xdr:nvSpPr>
          <xdr:cNvPr id="16" name="正方形/長方形 4">
            <a:extLst>
              <a:ext uri="{FF2B5EF4-FFF2-40B4-BE49-F238E27FC236}">
                <a16:creationId xmlns:a16="http://schemas.microsoft.com/office/drawing/2014/main" id="{D1635D35-90CC-4F94-8DE5-1C1E29FD3E18}"/>
              </a:ext>
            </a:extLst>
          </xdr:cNvPr>
          <xdr:cNvSpPr/>
        </xdr:nvSpPr>
        <xdr:spPr>
          <a:xfrm>
            <a:off x="8044463" y="1808376"/>
            <a:ext cx="251306" cy="12382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5">
            <a:extLst>
              <a:ext uri="{FF2B5EF4-FFF2-40B4-BE49-F238E27FC236}">
                <a16:creationId xmlns:a16="http://schemas.microsoft.com/office/drawing/2014/main" id="{4F429DDC-49DC-4ECB-BACB-33DFE30D454D}"/>
              </a:ext>
            </a:extLst>
          </xdr:cNvPr>
          <xdr:cNvSpPr txBox="1"/>
        </xdr:nvSpPr>
        <xdr:spPr>
          <a:xfrm>
            <a:off x="7964632" y="256117"/>
            <a:ext cx="506036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↓</a:t>
            </a:r>
            <a:r>
              <a:rPr kumimoji="1" lang="en-US" altLang="ja-JP" sz="1200" b="1">
                <a:solidFill>
                  <a:srgbClr val="FF0000"/>
                </a:solidFill>
              </a:rPr>
              <a:t>O3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8" name="正方形/長方形 6">
            <a:extLst>
              <a:ext uri="{FF2B5EF4-FFF2-40B4-BE49-F238E27FC236}">
                <a16:creationId xmlns:a16="http://schemas.microsoft.com/office/drawing/2014/main" id="{E4C00BDA-D408-41F0-9BF3-470B5C8BBC00}"/>
              </a:ext>
            </a:extLst>
          </xdr:cNvPr>
          <xdr:cNvSpPr/>
        </xdr:nvSpPr>
        <xdr:spPr>
          <a:xfrm>
            <a:off x="8044462" y="476400"/>
            <a:ext cx="251306" cy="14287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テキスト ボックス 7">
            <a:extLst>
              <a:ext uri="{FF2B5EF4-FFF2-40B4-BE49-F238E27FC236}">
                <a16:creationId xmlns:a16="http://schemas.microsoft.com/office/drawing/2014/main" id="{6A9331F0-1ED8-4555-B389-B4ECCFACF074}"/>
              </a:ext>
            </a:extLst>
          </xdr:cNvPr>
          <xdr:cNvSpPr txBox="1"/>
        </xdr:nvSpPr>
        <xdr:spPr>
          <a:xfrm>
            <a:off x="5137866" y="364974"/>
            <a:ext cx="1581150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언어지식의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20" name="テキスト ボックス 8">
            <a:extLst>
              <a:ext uri="{FF2B5EF4-FFF2-40B4-BE49-F238E27FC236}">
                <a16:creationId xmlns:a16="http://schemas.microsoft.com/office/drawing/2014/main" id="{174DC84B-486F-4011-994A-8E097E6947C6}"/>
              </a:ext>
            </a:extLst>
          </xdr:cNvPr>
          <xdr:cNvSpPr txBox="1"/>
        </xdr:nvSpPr>
        <xdr:spPr>
          <a:xfrm>
            <a:off x="7132138" y="3654549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독해의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  <xdr:sp macro="" textlink="">
        <xdr:nvSpPr>
          <xdr:cNvPr id="21" name="テキスト ボックス 9">
            <a:extLst>
              <a:ext uri="{FF2B5EF4-FFF2-40B4-BE49-F238E27FC236}">
                <a16:creationId xmlns:a16="http://schemas.microsoft.com/office/drawing/2014/main" id="{CB461166-7FD4-4AD4-9D59-72A408C37418}"/>
              </a:ext>
            </a:extLst>
          </xdr:cNvPr>
          <xdr:cNvSpPr txBox="1"/>
        </xdr:nvSpPr>
        <xdr:spPr>
          <a:xfrm>
            <a:off x="8968468" y="3486060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  <xdr:sp macro="" textlink="">
        <xdr:nvSpPr>
          <xdr:cNvPr id="22" name="テキスト ボックス 14">
            <a:extLst>
              <a:ext uri="{FF2B5EF4-FFF2-40B4-BE49-F238E27FC236}">
                <a16:creationId xmlns:a16="http://schemas.microsoft.com/office/drawing/2014/main" id="{590E4CA2-6238-43F3-983C-B88A6E81BB20}"/>
              </a:ext>
            </a:extLst>
          </xdr:cNvPr>
          <xdr:cNvSpPr txBox="1"/>
        </xdr:nvSpPr>
        <xdr:spPr>
          <a:xfrm>
            <a:off x="8219567" y="1719460"/>
            <a:ext cx="1282146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언어지식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23" name="テキスト ボックス 16">
            <a:extLst>
              <a:ext uri="{FF2B5EF4-FFF2-40B4-BE49-F238E27FC236}">
                <a16:creationId xmlns:a16="http://schemas.microsoft.com/office/drawing/2014/main" id="{E025FB7E-74CA-4411-9250-7CADACE04001}"/>
              </a:ext>
            </a:extLst>
          </xdr:cNvPr>
          <xdr:cNvSpPr txBox="1"/>
        </xdr:nvSpPr>
        <xdr:spPr>
          <a:xfrm>
            <a:off x="10033524" y="3398808"/>
            <a:ext cx="974369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청해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24" name="正方形/長方形 17">
            <a:extLst>
              <a:ext uri="{FF2B5EF4-FFF2-40B4-BE49-F238E27FC236}">
                <a16:creationId xmlns:a16="http://schemas.microsoft.com/office/drawing/2014/main" id="{CD7E0D7B-7DA7-4412-8C02-7DC3D0965128}"/>
              </a:ext>
            </a:extLst>
          </xdr:cNvPr>
          <xdr:cNvSpPr/>
        </xdr:nvSpPr>
        <xdr:spPr>
          <a:xfrm>
            <a:off x="8048449" y="3685941"/>
            <a:ext cx="251306" cy="115014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正方形/長方形 18">
            <a:extLst>
              <a:ext uri="{FF2B5EF4-FFF2-40B4-BE49-F238E27FC236}">
                <a16:creationId xmlns:a16="http://schemas.microsoft.com/office/drawing/2014/main" id="{D3223743-580C-4244-B9CF-D11D52F45A5B}"/>
              </a:ext>
            </a:extLst>
          </xdr:cNvPr>
          <xdr:cNvSpPr/>
        </xdr:nvSpPr>
        <xdr:spPr>
          <a:xfrm>
            <a:off x="9867902" y="3511389"/>
            <a:ext cx="228600" cy="129749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テキスト ボックス 19">
            <a:extLst>
              <a:ext uri="{FF2B5EF4-FFF2-40B4-BE49-F238E27FC236}">
                <a16:creationId xmlns:a16="http://schemas.microsoft.com/office/drawing/2014/main" id="{8BF2B3A6-F858-4857-A838-7129D350BA15}"/>
              </a:ext>
            </a:extLst>
          </xdr:cNvPr>
          <xdr:cNvSpPr txBox="1"/>
        </xdr:nvSpPr>
        <xdr:spPr>
          <a:xfrm>
            <a:off x="8219018" y="3570280"/>
            <a:ext cx="974369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독해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0"/>
  <sheetViews>
    <sheetView workbookViewId="0">
      <selection activeCell="Q3" sqref="Q3:AA3"/>
    </sheetView>
  </sheetViews>
  <sheetFormatPr defaultColWidth="12.625" defaultRowHeight="15" customHeight="1"/>
  <cols>
    <col min="1" max="1" width="11" customWidth="1"/>
    <col min="2" max="2" width="6.125" bestFit="1" customWidth="1"/>
    <col min="3" max="7" width="5.75" customWidth="1"/>
    <col min="8" max="8" width="7.625" customWidth="1"/>
    <col min="9" max="9" width="11" customWidth="1"/>
    <col min="10" max="10" width="7" bestFit="1" customWidth="1"/>
    <col min="11" max="15" width="5.75" customWidth="1"/>
    <col min="16" max="16" width="7.625" customWidth="1"/>
    <col min="17" max="17" width="11" customWidth="1"/>
    <col min="18" max="18" width="6.125" bestFit="1" customWidth="1"/>
    <col min="19" max="23" width="5.75" customWidth="1"/>
    <col min="24" max="26" width="7.625" customWidth="1"/>
  </cols>
  <sheetData>
    <row r="1" spans="1:27" ht="18.75" customHeight="1">
      <c r="A1" s="3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8.75" customHeight="1">
      <c r="A2" s="3"/>
      <c r="B2" s="4"/>
      <c r="C2" s="4"/>
      <c r="D2" s="4"/>
      <c r="E2" s="4"/>
      <c r="F2" s="4"/>
      <c r="G2" s="4"/>
      <c r="H2" s="4"/>
      <c r="I2" s="7" t="s">
        <v>35</v>
      </c>
      <c r="J2" s="8"/>
      <c r="K2" s="9"/>
      <c r="L2" s="10" t="s">
        <v>14</v>
      </c>
      <c r="M2" s="11" t="s">
        <v>33</v>
      </c>
      <c r="N2" s="12" t="s">
        <v>13</v>
      </c>
      <c r="O2" s="13" t="s">
        <v>34</v>
      </c>
      <c r="P2" s="4"/>
      <c r="Q2" s="33" t="s">
        <v>40</v>
      </c>
      <c r="R2" s="34"/>
      <c r="S2" s="34"/>
      <c r="T2" s="34"/>
      <c r="U2" s="34"/>
      <c r="V2" s="34"/>
      <c r="W2" s="34"/>
      <c r="X2" s="4"/>
      <c r="Y2" s="4"/>
      <c r="Z2" s="4"/>
      <c r="AA2" s="4"/>
    </row>
    <row r="3" spans="1:27" ht="18.75" customHeight="1">
      <c r="A3" s="3"/>
      <c r="B3" s="4"/>
      <c r="C3" s="4"/>
      <c r="D3" s="4"/>
      <c r="E3" s="4"/>
      <c r="F3" s="4"/>
      <c r="G3" s="4"/>
      <c r="H3" s="4"/>
      <c r="I3" s="35"/>
      <c r="J3" s="36"/>
      <c r="K3" s="37"/>
      <c r="L3" s="14">
        <f>O16/54*60</f>
        <v>0</v>
      </c>
      <c r="M3" s="15">
        <f>O40/63*60</f>
        <v>0</v>
      </c>
      <c r="N3" s="16">
        <f>W38/56*60</f>
        <v>0</v>
      </c>
      <c r="O3" s="17">
        <f>SUM(L3:N3)</f>
        <v>0</v>
      </c>
      <c r="P3" s="4" t="s">
        <v>0</v>
      </c>
      <c r="Q3" s="38" t="s">
        <v>39</v>
      </c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ht="18.75" customHeigh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8.75" customHeight="1">
      <c r="A5" s="18"/>
      <c r="B5" s="19"/>
      <c r="C5" s="19"/>
      <c r="D5" s="19" t="s">
        <v>15</v>
      </c>
      <c r="E5" s="19" t="s">
        <v>16</v>
      </c>
      <c r="F5" s="19" t="s">
        <v>17</v>
      </c>
      <c r="G5" s="20" t="s">
        <v>18</v>
      </c>
      <c r="H5" s="4"/>
      <c r="I5" s="18"/>
      <c r="J5" s="19"/>
      <c r="K5" s="19"/>
      <c r="L5" s="19" t="s">
        <v>15</v>
      </c>
      <c r="M5" s="19" t="s">
        <v>16</v>
      </c>
      <c r="N5" s="19" t="s">
        <v>17</v>
      </c>
      <c r="O5" s="20" t="s">
        <v>18</v>
      </c>
      <c r="P5" s="4"/>
      <c r="Q5" s="18"/>
      <c r="R5" s="19"/>
      <c r="S5" s="19"/>
      <c r="T5" s="19" t="s">
        <v>15</v>
      </c>
      <c r="U5" s="19" t="s">
        <v>16</v>
      </c>
      <c r="V5" s="19" t="s">
        <v>17</v>
      </c>
      <c r="W5" s="20" t="s">
        <v>18</v>
      </c>
      <c r="X5" s="4"/>
      <c r="Y5" s="4"/>
      <c r="Z5" s="4"/>
      <c r="AA5" s="4"/>
    </row>
    <row r="6" spans="1:27" ht="18.75" customHeight="1">
      <c r="A6" s="21" t="s">
        <v>14</v>
      </c>
      <c r="B6" s="19" t="s">
        <v>19</v>
      </c>
      <c r="C6" s="19">
        <v>1</v>
      </c>
      <c r="D6" s="19">
        <v>4</v>
      </c>
      <c r="E6" s="22"/>
      <c r="F6" s="19" t="str">
        <f t="shared" ref="F6:F49" si="0">IF(EXACT(D6,E6),"○","×")</f>
        <v>×</v>
      </c>
      <c r="G6" s="20">
        <f t="shared" ref="G6:G49" si="1">COUNTIF(F6,"○")*1+COUNTIF(F6,"×")*0</f>
        <v>0</v>
      </c>
      <c r="H6" s="4"/>
      <c r="I6" s="18" t="s">
        <v>14</v>
      </c>
      <c r="J6" s="19" t="s">
        <v>20</v>
      </c>
      <c r="K6" s="19">
        <v>45</v>
      </c>
      <c r="L6" s="19">
        <v>1</v>
      </c>
      <c r="M6" s="22"/>
      <c r="N6" s="19" t="str">
        <f t="shared" ref="N6:N15" si="2">IF(EXACT(L6,M6),"○","×")</f>
        <v>×</v>
      </c>
      <c r="O6" s="20">
        <f t="shared" ref="O6:O15" si="3">COUNTIF(N6,"○")*1+COUNTIF(N6,"×")*0</f>
        <v>0</v>
      </c>
      <c r="P6" s="4"/>
      <c r="Q6" s="18" t="s">
        <v>13</v>
      </c>
      <c r="R6" s="19" t="s">
        <v>19</v>
      </c>
      <c r="S6" s="19">
        <v>1</v>
      </c>
      <c r="T6" s="19">
        <v>2</v>
      </c>
      <c r="U6" s="22"/>
      <c r="V6" s="19" t="str">
        <f t="shared" ref="V6:V37" si="4">IF(EXACT(T6,U6),"○","×")</f>
        <v>×</v>
      </c>
      <c r="W6" s="20">
        <f t="shared" ref="W6:W21" si="5">COUNTIF(V6,"○")*2+COUNTIF(V6,"×")*0</f>
        <v>0</v>
      </c>
      <c r="X6" s="4"/>
      <c r="Y6" s="4"/>
      <c r="Z6" s="4"/>
      <c r="AA6" s="4"/>
    </row>
    <row r="7" spans="1:27" ht="18.75" customHeight="1">
      <c r="A7" s="23"/>
      <c r="B7" s="4"/>
      <c r="C7" s="4">
        <v>2</v>
      </c>
      <c r="D7" s="4">
        <v>1</v>
      </c>
      <c r="E7" s="24"/>
      <c r="F7" s="4" t="str">
        <f t="shared" si="0"/>
        <v>×</v>
      </c>
      <c r="G7" s="25">
        <f t="shared" si="1"/>
        <v>0</v>
      </c>
      <c r="H7" s="4"/>
      <c r="I7" s="23"/>
      <c r="J7" s="4"/>
      <c r="K7" s="4">
        <v>46</v>
      </c>
      <c r="L7" s="4">
        <v>2</v>
      </c>
      <c r="M7" s="24"/>
      <c r="N7" s="4" t="str">
        <f t="shared" si="2"/>
        <v>×</v>
      </c>
      <c r="O7" s="25">
        <f t="shared" si="3"/>
        <v>0</v>
      </c>
      <c r="P7" s="4"/>
      <c r="Q7" s="23"/>
      <c r="R7" s="4"/>
      <c r="S7" s="4">
        <v>2</v>
      </c>
      <c r="T7" s="4">
        <v>4</v>
      </c>
      <c r="U7" s="24"/>
      <c r="V7" s="4" t="str">
        <f t="shared" si="4"/>
        <v>×</v>
      </c>
      <c r="W7" s="25">
        <f t="shared" si="5"/>
        <v>0</v>
      </c>
      <c r="X7" s="4"/>
      <c r="Y7" s="4"/>
      <c r="Z7" s="4"/>
      <c r="AA7" s="4"/>
    </row>
    <row r="8" spans="1:27" ht="18.75" customHeight="1">
      <c r="A8" s="23"/>
      <c r="B8" s="4"/>
      <c r="C8" s="4">
        <v>3</v>
      </c>
      <c r="D8" s="4">
        <v>3</v>
      </c>
      <c r="E8" s="24"/>
      <c r="F8" s="4" t="str">
        <f t="shared" si="0"/>
        <v>×</v>
      </c>
      <c r="G8" s="25">
        <f t="shared" si="1"/>
        <v>0</v>
      </c>
      <c r="H8" s="4"/>
      <c r="I8" s="23"/>
      <c r="J8" s="4"/>
      <c r="K8" s="4">
        <v>47</v>
      </c>
      <c r="L8" s="4">
        <v>2</v>
      </c>
      <c r="M8" s="24"/>
      <c r="N8" s="4" t="str">
        <f t="shared" si="2"/>
        <v>×</v>
      </c>
      <c r="O8" s="25">
        <f t="shared" si="3"/>
        <v>0</v>
      </c>
      <c r="P8" s="4"/>
      <c r="Q8" s="23"/>
      <c r="R8" s="4"/>
      <c r="S8" s="4">
        <v>3</v>
      </c>
      <c r="T8" s="4">
        <v>1</v>
      </c>
      <c r="U8" s="24"/>
      <c r="V8" s="4" t="str">
        <f t="shared" si="4"/>
        <v>×</v>
      </c>
      <c r="W8" s="25">
        <f t="shared" si="5"/>
        <v>0</v>
      </c>
      <c r="X8" s="4"/>
      <c r="Y8" s="4"/>
      <c r="Z8" s="4"/>
      <c r="AA8" s="4"/>
    </row>
    <row r="9" spans="1:27" ht="18.75" customHeight="1">
      <c r="A9" s="23"/>
      <c r="B9" s="4"/>
      <c r="C9" s="4">
        <v>4</v>
      </c>
      <c r="D9" s="4">
        <v>3</v>
      </c>
      <c r="E9" s="24"/>
      <c r="F9" s="4" t="str">
        <f t="shared" si="0"/>
        <v>×</v>
      </c>
      <c r="G9" s="25">
        <f t="shared" si="1"/>
        <v>0</v>
      </c>
      <c r="H9" s="4"/>
      <c r="I9" s="23"/>
      <c r="J9" s="4"/>
      <c r="K9" s="4">
        <v>48</v>
      </c>
      <c r="L9" s="4">
        <v>3</v>
      </c>
      <c r="M9" s="24"/>
      <c r="N9" s="4" t="str">
        <f t="shared" si="2"/>
        <v>×</v>
      </c>
      <c r="O9" s="25">
        <f t="shared" si="3"/>
        <v>0</v>
      </c>
      <c r="P9" s="4"/>
      <c r="Q9" s="23"/>
      <c r="R9" s="4"/>
      <c r="S9" s="4">
        <v>4</v>
      </c>
      <c r="T9" s="4">
        <v>2</v>
      </c>
      <c r="U9" s="24"/>
      <c r="V9" s="4" t="str">
        <f t="shared" si="4"/>
        <v>×</v>
      </c>
      <c r="W9" s="25">
        <f t="shared" si="5"/>
        <v>0</v>
      </c>
      <c r="X9" s="4"/>
      <c r="Y9" s="4"/>
      <c r="Z9" s="4"/>
      <c r="AA9" s="4"/>
    </row>
    <row r="10" spans="1:27" ht="18.75" customHeight="1">
      <c r="A10" s="23"/>
      <c r="B10" s="4"/>
      <c r="C10" s="4">
        <v>5</v>
      </c>
      <c r="D10" s="4">
        <v>2</v>
      </c>
      <c r="E10" s="24"/>
      <c r="F10" s="4" t="str">
        <f t="shared" si="0"/>
        <v>×</v>
      </c>
      <c r="G10" s="25">
        <f t="shared" si="1"/>
        <v>0</v>
      </c>
      <c r="H10" s="4"/>
      <c r="I10" s="26"/>
      <c r="J10" s="27"/>
      <c r="K10" s="27">
        <v>49</v>
      </c>
      <c r="L10" s="27">
        <v>1</v>
      </c>
      <c r="M10" s="28"/>
      <c r="N10" s="27" t="str">
        <f t="shared" si="2"/>
        <v>×</v>
      </c>
      <c r="O10" s="29">
        <f t="shared" si="3"/>
        <v>0</v>
      </c>
      <c r="P10" s="4"/>
      <c r="Q10" s="23"/>
      <c r="R10" s="4"/>
      <c r="S10" s="4">
        <v>5</v>
      </c>
      <c r="T10" s="4">
        <v>2</v>
      </c>
      <c r="U10" s="24"/>
      <c r="V10" s="4" t="str">
        <f t="shared" si="4"/>
        <v>×</v>
      </c>
      <c r="W10" s="25">
        <f t="shared" si="5"/>
        <v>0</v>
      </c>
      <c r="X10" s="4"/>
      <c r="Y10" s="4"/>
      <c r="Z10" s="4"/>
      <c r="AA10" s="4"/>
    </row>
    <row r="11" spans="1:27" ht="18.75" customHeight="1">
      <c r="A11" s="21" t="s">
        <v>14</v>
      </c>
      <c r="B11" s="19" t="s">
        <v>21</v>
      </c>
      <c r="C11" s="19">
        <v>6</v>
      </c>
      <c r="D11" s="19">
        <v>3</v>
      </c>
      <c r="E11" s="22"/>
      <c r="F11" s="19" t="str">
        <f t="shared" si="0"/>
        <v>×</v>
      </c>
      <c r="G11" s="20">
        <f t="shared" si="1"/>
        <v>0</v>
      </c>
      <c r="H11" s="4"/>
      <c r="I11" s="18" t="s">
        <v>14</v>
      </c>
      <c r="J11" s="19" t="s">
        <v>22</v>
      </c>
      <c r="K11" s="19">
        <v>50</v>
      </c>
      <c r="L11" s="19">
        <v>3</v>
      </c>
      <c r="M11" s="22"/>
      <c r="N11" s="19" t="str">
        <f t="shared" si="2"/>
        <v>×</v>
      </c>
      <c r="O11" s="20">
        <f t="shared" si="3"/>
        <v>0</v>
      </c>
      <c r="P11" s="4"/>
      <c r="Q11" s="18" t="s">
        <v>13</v>
      </c>
      <c r="R11" s="19" t="s">
        <v>21</v>
      </c>
      <c r="S11" s="19">
        <v>1</v>
      </c>
      <c r="T11" s="19">
        <v>3</v>
      </c>
      <c r="U11" s="22"/>
      <c r="V11" s="19" t="str">
        <f t="shared" si="4"/>
        <v>×</v>
      </c>
      <c r="W11" s="20">
        <f t="shared" si="5"/>
        <v>0</v>
      </c>
      <c r="X11" s="4"/>
      <c r="Y11" s="4"/>
      <c r="Z11" s="4"/>
      <c r="AA11" s="4"/>
    </row>
    <row r="12" spans="1:27" ht="18.75" customHeight="1">
      <c r="A12" s="23"/>
      <c r="B12" s="4"/>
      <c r="C12" s="4">
        <v>7</v>
      </c>
      <c r="D12" s="4">
        <v>2</v>
      </c>
      <c r="E12" s="24"/>
      <c r="F12" s="4" t="str">
        <f t="shared" si="0"/>
        <v>×</v>
      </c>
      <c r="G12" s="25">
        <f t="shared" si="1"/>
        <v>0</v>
      </c>
      <c r="H12" s="4"/>
      <c r="I12" s="23"/>
      <c r="J12" s="4"/>
      <c r="K12" s="4">
        <v>51</v>
      </c>
      <c r="L12" s="4">
        <v>2</v>
      </c>
      <c r="M12" s="24"/>
      <c r="N12" s="4" t="str">
        <f t="shared" si="2"/>
        <v>×</v>
      </c>
      <c r="O12" s="25">
        <f t="shared" si="3"/>
        <v>0</v>
      </c>
      <c r="P12" s="4"/>
      <c r="Q12" s="23"/>
      <c r="R12" s="4"/>
      <c r="S12" s="4">
        <v>2</v>
      </c>
      <c r="T12" s="4">
        <v>1</v>
      </c>
      <c r="U12" s="24"/>
      <c r="V12" s="4" t="str">
        <f t="shared" si="4"/>
        <v>×</v>
      </c>
      <c r="W12" s="25">
        <f t="shared" si="5"/>
        <v>0</v>
      </c>
      <c r="X12" s="4"/>
      <c r="Y12" s="4"/>
      <c r="Z12" s="4"/>
      <c r="AA12" s="4"/>
    </row>
    <row r="13" spans="1:27" ht="18.75" customHeight="1">
      <c r="A13" s="23"/>
      <c r="B13" s="4"/>
      <c r="C13" s="4">
        <v>8</v>
      </c>
      <c r="D13" s="4">
        <v>2</v>
      </c>
      <c r="E13" s="24"/>
      <c r="F13" s="4" t="str">
        <f t="shared" si="0"/>
        <v>×</v>
      </c>
      <c r="G13" s="25">
        <f t="shared" si="1"/>
        <v>0</v>
      </c>
      <c r="H13" s="4"/>
      <c r="I13" s="23"/>
      <c r="J13" s="4"/>
      <c r="K13" s="4">
        <v>52</v>
      </c>
      <c r="L13" s="4">
        <v>2</v>
      </c>
      <c r="M13" s="24"/>
      <c r="N13" s="4" t="str">
        <f t="shared" si="2"/>
        <v>×</v>
      </c>
      <c r="O13" s="25">
        <f t="shared" si="3"/>
        <v>0</v>
      </c>
      <c r="P13" s="4"/>
      <c r="Q13" s="23"/>
      <c r="R13" s="4"/>
      <c r="S13" s="4">
        <v>3</v>
      </c>
      <c r="T13" s="4">
        <v>4</v>
      </c>
      <c r="U13" s="24"/>
      <c r="V13" s="4" t="str">
        <f t="shared" si="4"/>
        <v>×</v>
      </c>
      <c r="W13" s="25">
        <f t="shared" si="5"/>
        <v>0</v>
      </c>
      <c r="X13" s="4"/>
      <c r="Y13" s="4"/>
      <c r="Z13" s="4"/>
      <c r="AA13" s="4"/>
    </row>
    <row r="14" spans="1:27" ht="18.75" customHeight="1">
      <c r="A14" s="23"/>
      <c r="B14" s="4"/>
      <c r="C14" s="4">
        <v>9</v>
      </c>
      <c r="D14" s="4">
        <v>4</v>
      </c>
      <c r="E14" s="24"/>
      <c r="F14" s="4" t="str">
        <f t="shared" si="0"/>
        <v>×</v>
      </c>
      <c r="G14" s="25">
        <f t="shared" si="1"/>
        <v>0</v>
      </c>
      <c r="H14" s="4"/>
      <c r="I14" s="23"/>
      <c r="J14" s="4"/>
      <c r="K14" s="4">
        <v>53</v>
      </c>
      <c r="L14" s="4">
        <v>4</v>
      </c>
      <c r="M14" s="24"/>
      <c r="N14" s="4" t="str">
        <f t="shared" si="2"/>
        <v>×</v>
      </c>
      <c r="O14" s="25">
        <f t="shared" si="3"/>
        <v>0</v>
      </c>
      <c r="P14" s="4"/>
      <c r="Q14" s="23"/>
      <c r="R14" s="4"/>
      <c r="S14" s="4">
        <v>4</v>
      </c>
      <c r="T14" s="4">
        <v>3</v>
      </c>
      <c r="U14" s="24"/>
      <c r="V14" s="4" t="str">
        <f t="shared" si="4"/>
        <v>×</v>
      </c>
      <c r="W14" s="25">
        <f t="shared" si="5"/>
        <v>0</v>
      </c>
      <c r="X14" s="4"/>
      <c r="Y14" s="4"/>
      <c r="Z14" s="4"/>
      <c r="AA14" s="4"/>
    </row>
    <row r="15" spans="1:27" ht="18.75" customHeight="1">
      <c r="A15" s="26"/>
      <c r="B15" s="27"/>
      <c r="C15" s="27">
        <v>10</v>
      </c>
      <c r="D15" s="27">
        <v>1</v>
      </c>
      <c r="E15" s="28"/>
      <c r="F15" s="27" t="str">
        <f t="shared" si="0"/>
        <v>×</v>
      </c>
      <c r="G15" s="29">
        <f t="shared" si="1"/>
        <v>0</v>
      </c>
      <c r="H15" s="4"/>
      <c r="I15" s="26"/>
      <c r="J15" s="27"/>
      <c r="K15" s="27">
        <v>54</v>
      </c>
      <c r="L15" s="27">
        <v>1</v>
      </c>
      <c r="M15" s="28"/>
      <c r="N15" s="27" t="str">
        <f t="shared" si="2"/>
        <v>×</v>
      </c>
      <c r="O15" s="29">
        <f t="shared" si="3"/>
        <v>0</v>
      </c>
      <c r="P15" s="4"/>
      <c r="Q15" s="23"/>
      <c r="R15" s="4"/>
      <c r="S15" s="4">
        <v>5</v>
      </c>
      <c r="T15" s="4">
        <v>2</v>
      </c>
      <c r="U15" s="24"/>
      <c r="V15" s="4" t="str">
        <f t="shared" si="4"/>
        <v>×</v>
      </c>
      <c r="W15" s="25">
        <f t="shared" si="5"/>
        <v>0</v>
      </c>
      <c r="X15" s="4"/>
      <c r="Y15" s="4"/>
      <c r="Z15" s="4"/>
      <c r="AA15" s="4"/>
    </row>
    <row r="16" spans="1:27" ht="18.75" customHeight="1">
      <c r="A16" s="21" t="s">
        <v>14</v>
      </c>
      <c r="B16" s="4" t="s">
        <v>23</v>
      </c>
      <c r="C16" s="4">
        <v>11</v>
      </c>
      <c r="D16" s="4">
        <v>4</v>
      </c>
      <c r="E16" s="24"/>
      <c r="F16" s="4" t="str">
        <f t="shared" si="0"/>
        <v>×</v>
      </c>
      <c r="G16" s="25">
        <f t="shared" si="1"/>
        <v>0</v>
      </c>
      <c r="H16" s="4"/>
      <c r="I16" s="4"/>
      <c r="J16" s="4"/>
      <c r="K16" s="4"/>
      <c r="L16" s="4"/>
      <c r="M16" s="4"/>
      <c r="N16" s="4"/>
      <c r="O16" s="30">
        <f>SUM(G6:G49)+SUM(O6:O15)</f>
        <v>0</v>
      </c>
      <c r="P16" s="4" t="s">
        <v>1</v>
      </c>
      <c r="Q16" s="26"/>
      <c r="R16" s="27"/>
      <c r="S16" s="27">
        <v>6</v>
      </c>
      <c r="T16" s="27">
        <v>3</v>
      </c>
      <c r="U16" s="28"/>
      <c r="V16" s="27" t="str">
        <f t="shared" si="4"/>
        <v>×</v>
      </c>
      <c r="W16" s="29">
        <f t="shared" si="5"/>
        <v>0</v>
      </c>
      <c r="X16" s="4"/>
      <c r="Y16" s="4"/>
      <c r="Z16" s="4"/>
      <c r="AA16" s="4"/>
    </row>
    <row r="17" spans="1:27" ht="18.75" customHeight="1">
      <c r="A17" s="23"/>
      <c r="B17" s="4"/>
      <c r="C17" s="4">
        <v>12</v>
      </c>
      <c r="D17" s="4">
        <v>4</v>
      </c>
      <c r="E17" s="24"/>
      <c r="F17" s="4" t="str">
        <f t="shared" si="0"/>
        <v>×</v>
      </c>
      <c r="G17" s="25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23" t="s">
        <v>13</v>
      </c>
      <c r="R17" s="4" t="s">
        <v>23</v>
      </c>
      <c r="S17" s="4">
        <v>1</v>
      </c>
      <c r="T17" s="4">
        <v>2</v>
      </c>
      <c r="U17" s="24"/>
      <c r="V17" s="4" t="str">
        <f t="shared" si="4"/>
        <v>×</v>
      </c>
      <c r="W17" s="25">
        <f t="shared" si="5"/>
        <v>0</v>
      </c>
      <c r="X17" s="4"/>
      <c r="Y17" s="4"/>
      <c r="Z17" s="4"/>
      <c r="AA17" s="4"/>
    </row>
    <row r="18" spans="1:27" ht="18.75" customHeight="1">
      <c r="A18" s="23"/>
      <c r="B18" s="4"/>
      <c r="C18" s="4">
        <v>13</v>
      </c>
      <c r="D18" s="4">
        <v>1</v>
      </c>
      <c r="E18" s="24"/>
      <c r="F18" s="4" t="str">
        <f t="shared" si="0"/>
        <v>×</v>
      </c>
      <c r="G18" s="25">
        <f t="shared" si="1"/>
        <v>0</v>
      </c>
      <c r="H18" s="4"/>
      <c r="I18" s="18"/>
      <c r="J18" s="19"/>
      <c r="K18" s="19"/>
      <c r="L18" s="19" t="s">
        <v>15</v>
      </c>
      <c r="M18" s="19" t="s">
        <v>16</v>
      </c>
      <c r="N18" s="19" t="s">
        <v>17</v>
      </c>
      <c r="O18" s="20" t="s">
        <v>18</v>
      </c>
      <c r="P18" s="4"/>
      <c r="Q18" s="23"/>
      <c r="R18" s="4"/>
      <c r="S18" s="4">
        <v>2</v>
      </c>
      <c r="T18" s="4">
        <v>3</v>
      </c>
      <c r="U18" s="24"/>
      <c r="V18" s="4" t="str">
        <f t="shared" si="4"/>
        <v>×</v>
      </c>
      <c r="W18" s="25">
        <f t="shared" si="5"/>
        <v>0</v>
      </c>
      <c r="X18" s="4"/>
      <c r="Y18" s="4"/>
      <c r="Z18" s="4"/>
      <c r="AA18" s="4"/>
    </row>
    <row r="19" spans="1:27" ht="18.75" customHeight="1">
      <c r="A19" s="23"/>
      <c r="B19" s="4"/>
      <c r="C19" s="4">
        <v>14</v>
      </c>
      <c r="D19" s="4">
        <v>2</v>
      </c>
      <c r="E19" s="24"/>
      <c r="F19" s="4" t="str">
        <f t="shared" si="0"/>
        <v>×</v>
      </c>
      <c r="G19" s="25">
        <f t="shared" si="1"/>
        <v>0</v>
      </c>
      <c r="H19" s="4"/>
      <c r="I19" s="18" t="s">
        <v>33</v>
      </c>
      <c r="J19" s="19" t="s">
        <v>24</v>
      </c>
      <c r="K19" s="19">
        <v>55</v>
      </c>
      <c r="L19" s="19">
        <v>4</v>
      </c>
      <c r="M19" s="22"/>
      <c r="N19" s="19" t="str">
        <f t="shared" ref="N19:N39" si="6">IF(EXACT(L19,M19),"○","×")</f>
        <v>×</v>
      </c>
      <c r="O19" s="20">
        <f t="shared" ref="O19:O39" si="7">COUNTIF(N19,"○")*3+COUNTIF(N19,"×")*0</f>
        <v>0</v>
      </c>
      <c r="P19" s="4"/>
      <c r="Q19" s="23"/>
      <c r="R19" s="4"/>
      <c r="S19" s="4">
        <v>3</v>
      </c>
      <c r="T19" s="4">
        <v>3</v>
      </c>
      <c r="U19" s="24"/>
      <c r="V19" s="4" t="str">
        <f t="shared" si="4"/>
        <v>×</v>
      </c>
      <c r="W19" s="25">
        <f t="shared" si="5"/>
        <v>0</v>
      </c>
      <c r="X19" s="4"/>
      <c r="Y19" s="4"/>
      <c r="Z19" s="4"/>
      <c r="AA19" s="4"/>
    </row>
    <row r="20" spans="1:27" ht="18.75" customHeight="1">
      <c r="A20" s="23"/>
      <c r="B20" s="4"/>
      <c r="C20" s="4">
        <v>15</v>
      </c>
      <c r="D20" s="4">
        <v>1</v>
      </c>
      <c r="E20" s="24"/>
      <c r="F20" s="4" t="str">
        <f t="shared" si="0"/>
        <v>×</v>
      </c>
      <c r="G20" s="25">
        <f t="shared" si="1"/>
        <v>0</v>
      </c>
      <c r="H20" s="4"/>
      <c r="I20" s="23"/>
      <c r="J20" s="4"/>
      <c r="K20" s="4">
        <v>56</v>
      </c>
      <c r="L20" s="4">
        <v>3</v>
      </c>
      <c r="M20" s="24"/>
      <c r="N20" s="4" t="str">
        <f t="shared" si="6"/>
        <v>×</v>
      </c>
      <c r="O20" s="25">
        <f t="shared" si="7"/>
        <v>0</v>
      </c>
      <c r="P20" s="4"/>
      <c r="Q20" s="23"/>
      <c r="R20" s="4"/>
      <c r="S20" s="4">
        <v>4</v>
      </c>
      <c r="T20" s="4">
        <v>1</v>
      </c>
      <c r="U20" s="24"/>
      <c r="V20" s="4" t="str">
        <f t="shared" si="4"/>
        <v>×</v>
      </c>
      <c r="W20" s="25">
        <f t="shared" si="5"/>
        <v>0</v>
      </c>
      <c r="X20" s="4"/>
      <c r="Y20" s="4"/>
      <c r="Z20" s="4"/>
      <c r="AA20" s="4"/>
    </row>
    <row r="21" spans="1:27" ht="18.75" customHeight="1">
      <c r="A21" s="21" t="s">
        <v>14</v>
      </c>
      <c r="B21" s="19" t="s">
        <v>25</v>
      </c>
      <c r="C21" s="19">
        <v>16</v>
      </c>
      <c r="D21" s="19">
        <v>1</v>
      </c>
      <c r="E21" s="22"/>
      <c r="F21" s="19" t="str">
        <f t="shared" si="0"/>
        <v>×</v>
      </c>
      <c r="G21" s="20">
        <f t="shared" si="1"/>
        <v>0</v>
      </c>
      <c r="H21" s="4"/>
      <c r="I21" s="23"/>
      <c r="J21" s="4"/>
      <c r="K21" s="4">
        <v>57</v>
      </c>
      <c r="L21" s="4">
        <v>2</v>
      </c>
      <c r="M21" s="24"/>
      <c r="N21" s="4" t="str">
        <f t="shared" si="6"/>
        <v>×</v>
      </c>
      <c r="O21" s="25">
        <f t="shared" si="7"/>
        <v>0</v>
      </c>
      <c r="P21" s="4"/>
      <c r="Q21" s="23"/>
      <c r="R21" s="4"/>
      <c r="S21" s="4">
        <v>5</v>
      </c>
      <c r="T21" s="4">
        <v>1</v>
      </c>
      <c r="U21" s="24"/>
      <c r="V21" s="4" t="str">
        <f t="shared" si="4"/>
        <v>×</v>
      </c>
      <c r="W21" s="25">
        <f t="shared" si="5"/>
        <v>0</v>
      </c>
      <c r="X21" s="4"/>
      <c r="Y21" s="4"/>
      <c r="Z21" s="4"/>
      <c r="AA21" s="4"/>
    </row>
    <row r="22" spans="1:27" ht="18.75" customHeight="1">
      <c r="A22" s="23"/>
      <c r="B22" s="4"/>
      <c r="C22" s="4">
        <v>17</v>
      </c>
      <c r="D22" s="4">
        <v>3</v>
      </c>
      <c r="E22" s="24"/>
      <c r="F22" s="4" t="str">
        <f t="shared" si="0"/>
        <v>×</v>
      </c>
      <c r="G22" s="25">
        <f t="shared" si="1"/>
        <v>0</v>
      </c>
      <c r="H22" s="4"/>
      <c r="I22" s="23"/>
      <c r="J22" s="4"/>
      <c r="K22" s="4">
        <v>58</v>
      </c>
      <c r="L22" s="4">
        <v>4</v>
      </c>
      <c r="M22" s="24"/>
      <c r="N22" s="4" t="str">
        <f t="shared" si="6"/>
        <v>×</v>
      </c>
      <c r="O22" s="25">
        <f t="shared" si="7"/>
        <v>0</v>
      </c>
      <c r="P22" s="4"/>
      <c r="Q22" s="18" t="s">
        <v>13</v>
      </c>
      <c r="R22" s="19" t="s">
        <v>25</v>
      </c>
      <c r="S22" s="19">
        <v>1</v>
      </c>
      <c r="T22" s="19">
        <v>2</v>
      </c>
      <c r="U22" s="22"/>
      <c r="V22" s="19" t="str">
        <f t="shared" si="4"/>
        <v>×</v>
      </c>
      <c r="W22" s="20">
        <f t="shared" ref="W22:W33" si="8">COUNTIF(V22,"○")*1+COUNTIF(V22,"×")*0</f>
        <v>0</v>
      </c>
      <c r="X22" s="4"/>
      <c r="Y22" s="4"/>
      <c r="Z22" s="4"/>
      <c r="AA22" s="4"/>
    </row>
    <row r="23" spans="1:27" ht="18.75" customHeight="1">
      <c r="A23" s="23"/>
      <c r="B23" s="4"/>
      <c r="C23" s="4">
        <v>18</v>
      </c>
      <c r="D23" s="4">
        <v>4</v>
      </c>
      <c r="E23" s="24"/>
      <c r="F23" s="4" t="str">
        <f t="shared" si="0"/>
        <v>×</v>
      </c>
      <c r="G23" s="25">
        <f t="shared" si="1"/>
        <v>0</v>
      </c>
      <c r="H23" s="4"/>
      <c r="I23" s="23"/>
      <c r="J23" s="4"/>
      <c r="K23" s="4">
        <v>59</v>
      </c>
      <c r="L23" s="4">
        <v>1</v>
      </c>
      <c r="M23" s="24"/>
      <c r="N23" s="4" t="str">
        <f t="shared" si="6"/>
        <v>×</v>
      </c>
      <c r="O23" s="25">
        <f t="shared" si="7"/>
        <v>0</v>
      </c>
      <c r="P23" s="4"/>
      <c r="Q23" s="23"/>
      <c r="R23" s="4"/>
      <c r="S23" s="4">
        <v>2</v>
      </c>
      <c r="T23" s="4">
        <v>1</v>
      </c>
      <c r="U23" s="24"/>
      <c r="V23" s="4" t="str">
        <f t="shared" si="4"/>
        <v>×</v>
      </c>
      <c r="W23" s="25">
        <f t="shared" si="8"/>
        <v>0</v>
      </c>
      <c r="X23" s="4"/>
      <c r="Y23" s="4"/>
      <c r="Z23" s="4"/>
      <c r="AA23" s="4"/>
    </row>
    <row r="24" spans="1:27" ht="18.75" customHeight="1">
      <c r="A24" s="23"/>
      <c r="B24" s="4"/>
      <c r="C24" s="4">
        <v>19</v>
      </c>
      <c r="D24" s="4">
        <v>2</v>
      </c>
      <c r="E24" s="24"/>
      <c r="F24" s="4" t="str">
        <f t="shared" si="0"/>
        <v>×</v>
      </c>
      <c r="G24" s="25">
        <f t="shared" si="1"/>
        <v>0</v>
      </c>
      <c r="H24" s="4"/>
      <c r="I24" s="18" t="s">
        <v>33</v>
      </c>
      <c r="J24" s="19" t="s">
        <v>26</v>
      </c>
      <c r="K24" s="19">
        <v>60</v>
      </c>
      <c r="L24" s="19">
        <v>3</v>
      </c>
      <c r="M24" s="22"/>
      <c r="N24" s="19" t="str">
        <f t="shared" si="6"/>
        <v>×</v>
      </c>
      <c r="O24" s="20">
        <f t="shared" si="7"/>
        <v>0</v>
      </c>
      <c r="P24" s="4"/>
      <c r="Q24" s="23"/>
      <c r="R24" s="4"/>
      <c r="S24" s="4">
        <v>3</v>
      </c>
      <c r="T24" s="4">
        <v>2</v>
      </c>
      <c r="U24" s="24"/>
      <c r="V24" s="4" t="str">
        <f t="shared" si="4"/>
        <v>×</v>
      </c>
      <c r="W24" s="25">
        <f t="shared" si="8"/>
        <v>0</v>
      </c>
      <c r="X24" s="4"/>
      <c r="Y24" s="4"/>
      <c r="Z24" s="4"/>
      <c r="AA24" s="4"/>
    </row>
    <row r="25" spans="1:27" ht="18.75" customHeight="1">
      <c r="A25" s="23"/>
      <c r="B25" s="4"/>
      <c r="C25" s="4">
        <v>20</v>
      </c>
      <c r="D25" s="4">
        <v>1</v>
      </c>
      <c r="E25" s="24"/>
      <c r="F25" s="4" t="str">
        <f t="shared" si="0"/>
        <v>×</v>
      </c>
      <c r="G25" s="25">
        <f t="shared" si="1"/>
        <v>0</v>
      </c>
      <c r="H25" s="4"/>
      <c r="I25" s="23"/>
      <c r="J25" s="4"/>
      <c r="K25" s="4">
        <v>61</v>
      </c>
      <c r="L25" s="4">
        <v>1</v>
      </c>
      <c r="M25" s="24"/>
      <c r="N25" s="4" t="str">
        <f t="shared" si="6"/>
        <v>×</v>
      </c>
      <c r="O25" s="25">
        <f t="shared" si="7"/>
        <v>0</v>
      </c>
      <c r="P25" s="4"/>
      <c r="Q25" s="23"/>
      <c r="R25" s="4"/>
      <c r="S25" s="4">
        <v>4</v>
      </c>
      <c r="T25" s="4">
        <v>3</v>
      </c>
      <c r="U25" s="24"/>
      <c r="V25" s="4" t="str">
        <f t="shared" si="4"/>
        <v>×</v>
      </c>
      <c r="W25" s="25">
        <f t="shared" si="8"/>
        <v>0</v>
      </c>
      <c r="X25" s="4"/>
      <c r="Y25" s="4"/>
      <c r="Z25" s="4"/>
      <c r="AA25" s="4"/>
    </row>
    <row r="26" spans="1:27" ht="18.75" customHeight="1">
      <c r="A26" s="23"/>
      <c r="B26" s="4"/>
      <c r="C26" s="4">
        <v>21</v>
      </c>
      <c r="D26" s="4">
        <v>1</v>
      </c>
      <c r="E26" s="24"/>
      <c r="F26" s="4" t="str">
        <f t="shared" si="0"/>
        <v>×</v>
      </c>
      <c r="G26" s="25">
        <f t="shared" si="1"/>
        <v>0</v>
      </c>
      <c r="H26" s="4"/>
      <c r="I26" s="23"/>
      <c r="J26" s="4"/>
      <c r="K26" s="4">
        <v>62</v>
      </c>
      <c r="L26" s="4">
        <v>2</v>
      </c>
      <c r="M26" s="24"/>
      <c r="N26" s="4" t="str">
        <f t="shared" si="6"/>
        <v>×</v>
      </c>
      <c r="O26" s="25">
        <f t="shared" si="7"/>
        <v>0</v>
      </c>
      <c r="P26" s="4"/>
      <c r="Q26" s="23"/>
      <c r="R26" s="4"/>
      <c r="S26" s="4">
        <v>5</v>
      </c>
      <c r="T26" s="4">
        <v>2</v>
      </c>
      <c r="U26" s="24"/>
      <c r="V26" s="4" t="str">
        <f t="shared" si="4"/>
        <v>×</v>
      </c>
      <c r="W26" s="25">
        <f t="shared" si="8"/>
        <v>0</v>
      </c>
      <c r="X26" s="4"/>
      <c r="Y26" s="4"/>
      <c r="Z26" s="4"/>
      <c r="AA26" s="4"/>
    </row>
    <row r="27" spans="1:27" ht="18.75" customHeight="1">
      <c r="A27" s="26"/>
      <c r="B27" s="27"/>
      <c r="C27" s="27">
        <v>22</v>
      </c>
      <c r="D27" s="27">
        <v>4</v>
      </c>
      <c r="E27" s="28"/>
      <c r="F27" s="27" t="str">
        <f t="shared" si="0"/>
        <v>×</v>
      </c>
      <c r="G27" s="29">
        <f t="shared" si="1"/>
        <v>0</v>
      </c>
      <c r="H27" s="4"/>
      <c r="I27" s="23"/>
      <c r="J27" s="4"/>
      <c r="K27" s="4">
        <v>63</v>
      </c>
      <c r="L27" s="4">
        <v>1</v>
      </c>
      <c r="M27" s="24"/>
      <c r="N27" s="4" t="str">
        <f t="shared" si="6"/>
        <v>×</v>
      </c>
      <c r="O27" s="25">
        <f t="shared" si="7"/>
        <v>0</v>
      </c>
      <c r="P27" s="4"/>
      <c r="Q27" s="23"/>
      <c r="R27" s="4"/>
      <c r="S27" s="4">
        <v>6</v>
      </c>
      <c r="T27" s="4">
        <v>1</v>
      </c>
      <c r="U27" s="24"/>
      <c r="V27" s="4" t="str">
        <f t="shared" si="4"/>
        <v>×</v>
      </c>
      <c r="W27" s="25">
        <f t="shared" si="8"/>
        <v>0</v>
      </c>
      <c r="X27" s="4"/>
      <c r="Y27" s="4"/>
      <c r="Z27" s="4"/>
      <c r="AA27" s="4"/>
    </row>
    <row r="28" spans="1:27" ht="18.75" customHeight="1">
      <c r="A28" s="21" t="s">
        <v>14</v>
      </c>
      <c r="B28" s="4" t="s">
        <v>27</v>
      </c>
      <c r="C28" s="4">
        <v>23</v>
      </c>
      <c r="D28" s="4">
        <v>2</v>
      </c>
      <c r="E28" s="24"/>
      <c r="F28" s="4" t="str">
        <f t="shared" si="0"/>
        <v>×</v>
      </c>
      <c r="G28" s="25">
        <f t="shared" si="1"/>
        <v>0</v>
      </c>
      <c r="H28" s="4"/>
      <c r="I28" s="23"/>
      <c r="J28" s="4"/>
      <c r="K28" s="4">
        <v>64</v>
      </c>
      <c r="L28" s="4">
        <v>4</v>
      </c>
      <c r="M28" s="24"/>
      <c r="N28" s="4" t="str">
        <f t="shared" si="6"/>
        <v>×</v>
      </c>
      <c r="O28" s="25">
        <f t="shared" si="7"/>
        <v>0</v>
      </c>
      <c r="P28" s="4"/>
      <c r="Q28" s="23"/>
      <c r="R28" s="4"/>
      <c r="S28" s="4">
        <v>7</v>
      </c>
      <c r="T28" s="4">
        <v>3</v>
      </c>
      <c r="U28" s="24"/>
      <c r="V28" s="4" t="str">
        <f t="shared" si="4"/>
        <v>×</v>
      </c>
      <c r="W28" s="25">
        <f t="shared" si="8"/>
        <v>0</v>
      </c>
      <c r="X28" s="4"/>
      <c r="Y28" s="4"/>
      <c r="Z28" s="4"/>
      <c r="AA28" s="4"/>
    </row>
    <row r="29" spans="1:27" ht="18.75" customHeight="1">
      <c r="A29" s="23"/>
      <c r="B29" s="4"/>
      <c r="C29" s="4">
        <v>24</v>
      </c>
      <c r="D29" s="4">
        <v>1</v>
      </c>
      <c r="E29" s="24"/>
      <c r="F29" s="4" t="str">
        <f t="shared" si="0"/>
        <v>×</v>
      </c>
      <c r="G29" s="25">
        <f t="shared" si="1"/>
        <v>0</v>
      </c>
      <c r="H29" s="4"/>
      <c r="I29" s="23"/>
      <c r="J29" s="4"/>
      <c r="K29" s="4">
        <v>65</v>
      </c>
      <c r="L29" s="4">
        <v>3</v>
      </c>
      <c r="M29" s="24"/>
      <c r="N29" s="4" t="str">
        <f t="shared" si="6"/>
        <v>×</v>
      </c>
      <c r="O29" s="25">
        <f t="shared" si="7"/>
        <v>0</v>
      </c>
      <c r="P29" s="4"/>
      <c r="Q29" s="23"/>
      <c r="R29" s="4"/>
      <c r="S29" s="4">
        <v>8</v>
      </c>
      <c r="T29" s="4">
        <v>1</v>
      </c>
      <c r="U29" s="24"/>
      <c r="V29" s="4" t="str">
        <f t="shared" si="4"/>
        <v>×</v>
      </c>
      <c r="W29" s="25">
        <f t="shared" si="8"/>
        <v>0</v>
      </c>
      <c r="X29" s="4"/>
      <c r="Y29" s="4"/>
      <c r="Z29" s="4"/>
      <c r="AA29" s="4"/>
    </row>
    <row r="30" spans="1:27" ht="18.75" customHeight="1">
      <c r="A30" s="23"/>
      <c r="B30" s="4"/>
      <c r="C30" s="4">
        <v>25</v>
      </c>
      <c r="D30" s="4">
        <v>2</v>
      </c>
      <c r="E30" s="24"/>
      <c r="F30" s="4" t="str">
        <f t="shared" si="0"/>
        <v>×</v>
      </c>
      <c r="G30" s="25">
        <f t="shared" si="1"/>
        <v>0</v>
      </c>
      <c r="H30" s="4"/>
      <c r="I30" s="23"/>
      <c r="J30" s="4"/>
      <c r="K30" s="4">
        <v>66</v>
      </c>
      <c r="L30" s="4">
        <v>2</v>
      </c>
      <c r="M30" s="24"/>
      <c r="N30" s="4" t="str">
        <f t="shared" si="6"/>
        <v>×</v>
      </c>
      <c r="O30" s="25">
        <f t="shared" si="7"/>
        <v>0</v>
      </c>
      <c r="P30" s="4"/>
      <c r="Q30" s="23"/>
      <c r="R30" s="4"/>
      <c r="S30" s="4">
        <v>9</v>
      </c>
      <c r="T30" s="4">
        <v>2</v>
      </c>
      <c r="U30" s="24"/>
      <c r="V30" s="4" t="str">
        <f t="shared" si="4"/>
        <v>×</v>
      </c>
      <c r="W30" s="25">
        <f t="shared" si="8"/>
        <v>0</v>
      </c>
      <c r="X30" s="4"/>
      <c r="Y30" s="4"/>
      <c r="Z30" s="4"/>
      <c r="AA30" s="4"/>
    </row>
    <row r="31" spans="1:27" ht="18.75" customHeight="1">
      <c r="A31" s="23"/>
      <c r="B31" s="4"/>
      <c r="C31" s="4">
        <v>26</v>
      </c>
      <c r="D31" s="4">
        <v>2</v>
      </c>
      <c r="E31" s="24"/>
      <c r="F31" s="4" t="str">
        <f t="shared" si="0"/>
        <v>×</v>
      </c>
      <c r="G31" s="25">
        <f t="shared" si="1"/>
        <v>0</v>
      </c>
      <c r="H31" s="4"/>
      <c r="I31" s="23"/>
      <c r="J31" s="4"/>
      <c r="K31" s="4">
        <v>67</v>
      </c>
      <c r="L31" s="4">
        <v>1</v>
      </c>
      <c r="M31" s="24"/>
      <c r="N31" s="4" t="str">
        <f t="shared" si="6"/>
        <v>×</v>
      </c>
      <c r="O31" s="25">
        <f t="shared" si="7"/>
        <v>0</v>
      </c>
      <c r="P31" s="4"/>
      <c r="Q31" s="23"/>
      <c r="R31" s="4"/>
      <c r="S31" s="4">
        <v>10</v>
      </c>
      <c r="T31" s="4">
        <v>2</v>
      </c>
      <c r="U31" s="24"/>
      <c r="V31" s="4" t="str">
        <f t="shared" si="4"/>
        <v>×</v>
      </c>
      <c r="W31" s="25">
        <f t="shared" si="8"/>
        <v>0</v>
      </c>
      <c r="X31" s="4"/>
      <c r="Y31" s="4"/>
      <c r="Z31" s="4"/>
      <c r="AA31" s="4"/>
    </row>
    <row r="32" spans="1:27" ht="18.75" customHeight="1">
      <c r="A32" s="23"/>
      <c r="B32" s="4"/>
      <c r="C32" s="4">
        <v>27</v>
      </c>
      <c r="D32" s="4">
        <v>4</v>
      </c>
      <c r="E32" s="24"/>
      <c r="F32" s="4" t="str">
        <f t="shared" si="0"/>
        <v>×</v>
      </c>
      <c r="G32" s="25">
        <f t="shared" si="1"/>
        <v>0</v>
      </c>
      <c r="H32" s="4"/>
      <c r="I32" s="23"/>
      <c r="J32" s="4"/>
      <c r="K32" s="4">
        <v>68</v>
      </c>
      <c r="L32" s="4">
        <v>4</v>
      </c>
      <c r="M32" s="24"/>
      <c r="N32" s="4" t="str">
        <f t="shared" si="6"/>
        <v>×</v>
      </c>
      <c r="O32" s="25">
        <f t="shared" si="7"/>
        <v>0</v>
      </c>
      <c r="P32" s="4"/>
      <c r="Q32" s="23"/>
      <c r="R32" s="4"/>
      <c r="S32" s="4">
        <v>11</v>
      </c>
      <c r="T32" s="4">
        <v>3</v>
      </c>
      <c r="U32" s="24"/>
      <c r="V32" s="4" t="str">
        <f t="shared" si="4"/>
        <v>×</v>
      </c>
      <c r="W32" s="25">
        <f t="shared" si="8"/>
        <v>0</v>
      </c>
      <c r="X32" s="4"/>
      <c r="Y32" s="4"/>
      <c r="Z32" s="4"/>
      <c r="AA32" s="4"/>
    </row>
    <row r="33" spans="1:27" ht="18.75" customHeight="1">
      <c r="A33" s="21" t="s">
        <v>14</v>
      </c>
      <c r="B33" s="19" t="s">
        <v>28</v>
      </c>
      <c r="C33" s="19">
        <v>28</v>
      </c>
      <c r="D33" s="19">
        <v>4</v>
      </c>
      <c r="E33" s="22"/>
      <c r="F33" s="19" t="str">
        <f t="shared" si="0"/>
        <v>×</v>
      </c>
      <c r="G33" s="20">
        <f t="shared" si="1"/>
        <v>0</v>
      </c>
      <c r="H33" s="4"/>
      <c r="I33" s="18" t="s">
        <v>33</v>
      </c>
      <c r="J33" s="19" t="s">
        <v>29</v>
      </c>
      <c r="K33" s="19">
        <v>69</v>
      </c>
      <c r="L33" s="19">
        <v>4</v>
      </c>
      <c r="M33" s="22"/>
      <c r="N33" s="19" t="str">
        <f t="shared" si="6"/>
        <v>×</v>
      </c>
      <c r="O33" s="20">
        <f t="shared" si="7"/>
        <v>0</v>
      </c>
      <c r="P33" s="4"/>
      <c r="Q33" s="26"/>
      <c r="R33" s="27"/>
      <c r="S33" s="27">
        <v>12</v>
      </c>
      <c r="T33" s="27">
        <v>1</v>
      </c>
      <c r="U33" s="28"/>
      <c r="V33" s="27" t="str">
        <f t="shared" si="4"/>
        <v>×</v>
      </c>
      <c r="W33" s="29">
        <f t="shared" si="8"/>
        <v>0</v>
      </c>
      <c r="X33" s="4"/>
      <c r="Y33" s="4"/>
      <c r="Z33" s="4"/>
      <c r="AA33" s="4"/>
    </row>
    <row r="34" spans="1:27" ht="18.75" customHeight="1">
      <c r="A34" s="23"/>
      <c r="B34" s="4"/>
      <c r="C34" s="4">
        <v>29</v>
      </c>
      <c r="D34" s="4">
        <v>3</v>
      </c>
      <c r="E34" s="24"/>
      <c r="F34" s="4" t="str">
        <f t="shared" si="0"/>
        <v>×</v>
      </c>
      <c r="G34" s="25">
        <f t="shared" si="1"/>
        <v>0</v>
      </c>
      <c r="H34" s="4"/>
      <c r="I34" s="26"/>
      <c r="J34" s="27"/>
      <c r="K34" s="27">
        <v>70</v>
      </c>
      <c r="L34" s="27">
        <v>4</v>
      </c>
      <c r="M34" s="28"/>
      <c r="N34" s="27" t="str">
        <f t="shared" si="6"/>
        <v>×</v>
      </c>
      <c r="O34" s="29">
        <f t="shared" si="7"/>
        <v>0</v>
      </c>
      <c r="P34" s="4"/>
      <c r="Q34" s="23" t="s">
        <v>13</v>
      </c>
      <c r="R34" s="4" t="s">
        <v>27</v>
      </c>
      <c r="S34" s="4">
        <v>1</v>
      </c>
      <c r="T34" s="4">
        <v>2</v>
      </c>
      <c r="U34" s="24"/>
      <c r="V34" s="4" t="str">
        <f t="shared" si="4"/>
        <v>×</v>
      </c>
      <c r="W34" s="25">
        <f t="shared" ref="W34:W37" si="9">COUNTIF(V34,"○")*3+COUNTIF(V34,"×")*0</f>
        <v>0</v>
      </c>
      <c r="X34" s="4"/>
      <c r="Y34" s="4"/>
      <c r="Z34" s="4"/>
      <c r="AA34" s="4"/>
    </row>
    <row r="35" spans="1:27" ht="18.75" customHeight="1">
      <c r="A35" s="23"/>
      <c r="B35" s="4"/>
      <c r="C35" s="4">
        <v>30</v>
      </c>
      <c r="D35" s="4">
        <v>2</v>
      </c>
      <c r="E35" s="24"/>
      <c r="F35" s="4" t="str">
        <f t="shared" si="0"/>
        <v>×</v>
      </c>
      <c r="G35" s="25">
        <f t="shared" si="1"/>
        <v>0</v>
      </c>
      <c r="H35" s="4"/>
      <c r="I35" s="23" t="s">
        <v>33</v>
      </c>
      <c r="J35" s="4" t="s">
        <v>30</v>
      </c>
      <c r="K35" s="4">
        <v>71</v>
      </c>
      <c r="L35" s="4">
        <v>4</v>
      </c>
      <c r="M35" s="24"/>
      <c r="N35" s="4" t="str">
        <f t="shared" si="6"/>
        <v>×</v>
      </c>
      <c r="O35" s="25">
        <f t="shared" si="7"/>
        <v>0</v>
      </c>
      <c r="P35" s="4"/>
      <c r="Q35" s="23"/>
      <c r="R35" s="4"/>
      <c r="S35" s="4">
        <v>2</v>
      </c>
      <c r="T35" s="4">
        <v>1</v>
      </c>
      <c r="U35" s="24"/>
      <c r="V35" s="4" t="str">
        <f t="shared" si="4"/>
        <v>×</v>
      </c>
      <c r="W35" s="25">
        <f t="shared" si="9"/>
        <v>0</v>
      </c>
      <c r="X35" s="4"/>
      <c r="Y35" s="4"/>
      <c r="Z35" s="4"/>
      <c r="AA35" s="4"/>
    </row>
    <row r="36" spans="1:27" ht="18.75" customHeight="1">
      <c r="A36" s="23"/>
      <c r="B36" s="4"/>
      <c r="C36" s="4">
        <v>31</v>
      </c>
      <c r="D36" s="4">
        <v>2</v>
      </c>
      <c r="E36" s="24"/>
      <c r="F36" s="4" t="str">
        <f t="shared" si="0"/>
        <v>×</v>
      </c>
      <c r="G36" s="25">
        <f t="shared" si="1"/>
        <v>0</v>
      </c>
      <c r="H36" s="4"/>
      <c r="I36" s="23"/>
      <c r="J36" s="4"/>
      <c r="K36" s="4">
        <v>72</v>
      </c>
      <c r="L36" s="4">
        <v>1</v>
      </c>
      <c r="M36" s="24"/>
      <c r="N36" s="4" t="str">
        <f t="shared" si="6"/>
        <v>×</v>
      </c>
      <c r="O36" s="25">
        <f t="shared" si="7"/>
        <v>0</v>
      </c>
      <c r="P36" s="4"/>
      <c r="Q36" s="23"/>
      <c r="R36" s="4"/>
      <c r="S36" s="31" t="s">
        <v>2</v>
      </c>
      <c r="T36" s="4">
        <v>2</v>
      </c>
      <c r="U36" s="24"/>
      <c r="V36" s="4" t="str">
        <f t="shared" si="4"/>
        <v>×</v>
      </c>
      <c r="W36" s="25">
        <f t="shared" si="9"/>
        <v>0</v>
      </c>
      <c r="X36" s="4"/>
      <c r="Y36" s="4"/>
      <c r="Z36" s="4"/>
      <c r="AA36" s="4"/>
    </row>
    <row r="37" spans="1:27" ht="18.75" customHeight="1">
      <c r="A37" s="26"/>
      <c r="B37" s="27"/>
      <c r="C37" s="27">
        <v>32</v>
      </c>
      <c r="D37" s="27">
        <v>1</v>
      </c>
      <c r="E37" s="28"/>
      <c r="F37" s="27" t="str">
        <f t="shared" si="0"/>
        <v>×</v>
      </c>
      <c r="G37" s="29">
        <f t="shared" si="1"/>
        <v>0</v>
      </c>
      <c r="H37" s="4"/>
      <c r="I37" s="23"/>
      <c r="J37" s="4"/>
      <c r="K37" s="4">
        <v>73</v>
      </c>
      <c r="L37" s="4">
        <v>2</v>
      </c>
      <c r="M37" s="24"/>
      <c r="N37" s="4" t="str">
        <f t="shared" si="6"/>
        <v>×</v>
      </c>
      <c r="O37" s="25">
        <f t="shared" si="7"/>
        <v>0</v>
      </c>
      <c r="P37" s="4"/>
      <c r="Q37" s="26"/>
      <c r="R37" s="27"/>
      <c r="S37" s="32" t="s">
        <v>3</v>
      </c>
      <c r="T37" s="27">
        <v>3</v>
      </c>
      <c r="U37" s="28"/>
      <c r="V37" s="27" t="str">
        <f t="shared" si="4"/>
        <v>×</v>
      </c>
      <c r="W37" s="29">
        <f t="shared" si="9"/>
        <v>0</v>
      </c>
      <c r="X37" s="4"/>
      <c r="Y37" s="4"/>
      <c r="Z37" s="4"/>
      <c r="AA37" s="4"/>
    </row>
    <row r="38" spans="1:27" ht="18.75" customHeight="1">
      <c r="A38" s="21" t="s">
        <v>14</v>
      </c>
      <c r="B38" s="19" t="s">
        <v>31</v>
      </c>
      <c r="C38" s="19">
        <v>33</v>
      </c>
      <c r="D38" s="19">
        <v>1</v>
      </c>
      <c r="E38" s="22"/>
      <c r="F38" s="19" t="str">
        <f t="shared" si="0"/>
        <v>×</v>
      </c>
      <c r="G38" s="20">
        <f t="shared" si="1"/>
        <v>0</v>
      </c>
      <c r="H38" s="4"/>
      <c r="I38" s="18" t="s">
        <v>33</v>
      </c>
      <c r="J38" s="19" t="s">
        <v>32</v>
      </c>
      <c r="K38" s="19">
        <v>74</v>
      </c>
      <c r="L38" s="19">
        <v>2</v>
      </c>
      <c r="M38" s="22"/>
      <c r="N38" s="19" t="str">
        <f t="shared" si="6"/>
        <v>×</v>
      </c>
      <c r="O38" s="20">
        <f t="shared" si="7"/>
        <v>0</v>
      </c>
      <c r="P38" s="4"/>
      <c r="Q38" s="4"/>
      <c r="R38" s="4"/>
      <c r="S38" s="4"/>
      <c r="T38" s="4"/>
      <c r="U38" s="4"/>
      <c r="V38" s="4"/>
      <c r="W38" s="30">
        <f>SUM(W6:W37)</f>
        <v>0</v>
      </c>
      <c r="X38" s="4" t="s">
        <v>4</v>
      </c>
      <c r="Y38" s="4"/>
      <c r="Z38" s="4"/>
      <c r="AA38" s="4"/>
    </row>
    <row r="39" spans="1:27" ht="18.75" customHeight="1">
      <c r="A39" s="23"/>
      <c r="B39" s="4"/>
      <c r="C39" s="4">
        <v>34</v>
      </c>
      <c r="D39" s="4">
        <v>3</v>
      </c>
      <c r="E39" s="24"/>
      <c r="F39" s="4" t="str">
        <f t="shared" si="0"/>
        <v>×</v>
      </c>
      <c r="G39" s="25">
        <f t="shared" si="1"/>
        <v>0</v>
      </c>
      <c r="H39" s="4"/>
      <c r="I39" s="26"/>
      <c r="J39" s="27"/>
      <c r="K39" s="27">
        <v>75</v>
      </c>
      <c r="L39" s="27">
        <v>2</v>
      </c>
      <c r="M39" s="28"/>
      <c r="N39" s="27" t="str">
        <f t="shared" si="6"/>
        <v>×</v>
      </c>
      <c r="O39" s="29">
        <f t="shared" si="7"/>
        <v>0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8.75" customHeight="1">
      <c r="A40" s="23"/>
      <c r="B40" s="4"/>
      <c r="C40" s="4">
        <v>35</v>
      </c>
      <c r="D40" s="4">
        <v>4</v>
      </c>
      <c r="E40" s="24"/>
      <c r="F40" s="4" t="str">
        <f t="shared" si="0"/>
        <v>×</v>
      </c>
      <c r="G40" s="25">
        <f t="shared" si="1"/>
        <v>0</v>
      </c>
      <c r="H40" s="4"/>
      <c r="I40" s="4"/>
      <c r="J40" s="4"/>
      <c r="K40" s="4"/>
      <c r="L40" s="4"/>
      <c r="M40" s="4"/>
      <c r="N40" s="4"/>
      <c r="O40" s="30">
        <f>SUM(O19:O39)</f>
        <v>0</v>
      </c>
      <c r="P40" s="4" t="s">
        <v>5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8.75" customHeight="1">
      <c r="A41" s="23"/>
      <c r="B41" s="4"/>
      <c r="C41" s="4">
        <v>36</v>
      </c>
      <c r="D41" s="4">
        <v>3</v>
      </c>
      <c r="E41" s="24"/>
      <c r="F41" s="4" t="str">
        <f t="shared" si="0"/>
        <v>×</v>
      </c>
      <c r="G41" s="25">
        <f t="shared" si="1"/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8.75" customHeight="1">
      <c r="A42" s="23"/>
      <c r="B42" s="4"/>
      <c r="C42" s="4">
        <v>37</v>
      </c>
      <c r="D42" s="4">
        <v>2</v>
      </c>
      <c r="E42" s="24"/>
      <c r="F42" s="4" t="str">
        <f t="shared" si="0"/>
        <v>×</v>
      </c>
      <c r="G42" s="25">
        <f t="shared" si="1"/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8.75" customHeight="1">
      <c r="A43" s="23"/>
      <c r="B43" s="4"/>
      <c r="C43" s="4">
        <v>38</v>
      </c>
      <c r="D43" s="4">
        <v>3</v>
      </c>
      <c r="E43" s="24"/>
      <c r="F43" s="4" t="str">
        <f t="shared" si="0"/>
        <v>×</v>
      </c>
      <c r="G43" s="25">
        <f t="shared" si="1"/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8.75" customHeight="1">
      <c r="A44" s="23"/>
      <c r="B44" s="4"/>
      <c r="C44" s="4">
        <v>39</v>
      </c>
      <c r="D44" s="4">
        <v>1</v>
      </c>
      <c r="E44" s="24"/>
      <c r="F44" s="4" t="str">
        <f t="shared" si="0"/>
        <v>×</v>
      </c>
      <c r="G44" s="25">
        <f t="shared" si="1"/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8.75" customHeight="1">
      <c r="A45" s="23"/>
      <c r="B45" s="4"/>
      <c r="C45" s="4">
        <v>40</v>
      </c>
      <c r="D45" s="4">
        <v>3</v>
      </c>
      <c r="E45" s="24"/>
      <c r="F45" s="4" t="str">
        <f t="shared" si="0"/>
        <v>×</v>
      </c>
      <c r="G45" s="25">
        <f t="shared" si="1"/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8.75" customHeight="1">
      <c r="A46" s="23"/>
      <c r="B46" s="4"/>
      <c r="C46" s="4">
        <v>41</v>
      </c>
      <c r="D46" s="4">
        <v>2</v>
      </c>
      <c r="E46" s="24"/>
      <c r="F46" s="4" t="str">
        <f t="shared" si="0"/>
        <v>×</v>
      </c>
      <c r="G46" s="25">
        <f t="shared" si="1"/>
        <v>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8.75" customHeight="1">
      <c r="A47" s="23"/>
      <c r="B47" s="4"/>
      <c r="C47" s="4">
        <v>42</v>
      </c>
      <c r="D47" s="4">
        <v>3</v>
      </c>
      <c r="E47" s="24"/>
      <c r="F47" s="4" t="str">
        <f t="shared" si="0"/>
        <v>×</v>
      </c>
      <c r="G47" s="25">
        <f t="shared" si="1"/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8.75" customHeight="1">
      <c r="A48" s="23"/>
      <c r="B48" s="4"/>
      <c r="C48" s="4">
        <v>43</v>
      </c>
      <c r="D48" s="4">
        <v>2</v>
      </c>
      <c r="E48" s="24"/>
      <c r="F48" s="4" t="str">
        <f t="shared" si="0"/>
        <v>×</v>
      </c>
      <c r="G48" s="25">
        <f t="shared" si="1"/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.75" customHeight="1">
      <c r="A49" s="26"/>
      <c r="B49" s="27"/>
      <c r="C49" s="27">
        <v>44</v>
      </c>
      <c r="D49" s="27">
        <v>2</v>
      </c>
      <c r="E49" s="28"/>
      <c r="F49" s="27" t="str">
        <f t="shared" si="0"/>
        <v>×</v>
      </c>
      <c r="G49" s="29">
        <f t="shared" si="1"/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8.75" customHeight="1"/>
    <row r="51" spans="1:27" ht="18.75" customHeight="1"/>
    <row r="52" spans="1:27" ht="18.75" customHeight="1"/>
    <row r="53" spans="1:27" ht="18.75" customHeight="1"/>
    <row r="54" spans="1:27" ht="18.75" customHeight="1"/>
    <row r="55" spans="1:27" ht="18.75" customHeight="1"/>
    <row r="56" spans="1:27" ht="18.75" customHeight="1"/>
    <row r="57" spans="1:27" ht="18.75" customHeight="1"/>
    <row r="58" spans="1:27" ht="18.75" customHeight="1"/>
    <row r="59" spans="1:27" ht="18.75" customHeight="1"/>
    <row r="60" spans="1:27" ht="18.75" customHeight="1"/>
    <row r="61" spans="1:27" ht="18.75" customHeight="1"/>
    <row r="62" spans="1:27" ht="18.75" customHeight="1"/>
    <row r="63" spans="1:27" ht="18.75" customHeight="1"/>
    <row r="64" spans="1:27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sheetProtection sheet="1" objects="1" scenarios="1"/>
  <mergeCells count="3">
    <mergeCell ref="Q2:W2"/>
    <mergeCell ref="I3:K3"/>
    <mergeCell ref="Q3:AA3"/>
  </mergeCells>
  <phoneticPr fontId="3" type="noConversion"/>
  <conditionalFormatting sqref="L3:N3">
    <cfRule type="cellIs" dxfId="1" priority="1" operator="lessThan">
      <formula>19</formula>
    </cfRule>
  </conditionalFormatting>
  <conditionalFormatting sqref="O3">
    <cfRule type="cellIs" dxfId="0" priority="2" operator="lessThan">
      <formula>90</formula>
    </cfRule>
  </conditionalFormatting>
  <pageMargins left="0.7" right="0.7" top="0.75" bottom="0.75" header="0" footer="0"/>
  <pageSetup paperSize="8" scale="8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abSelected="1" workbookViewId="0">
      <selection activeCell="A8" sqref="A8"/>
    </sheetView>
  </sheetViews>
  <sheetFormatPr defaultColWidth="12.625" defaultRowHeight="15" customHeight="1"/>
  <cols>
    <col min="1" max="26" width="7.625" customWidth="1"/>
  </cols>
  <sheetData>
    <row r="1" spans="1:26" ht="18.75" customHeight="1"/>
    <row r="2" spans="1:26" ht="18.75" customHeight="1">
      <c r="A2" s="3" t="s">
        <v>6</v>
      </c>
      <c r="B2" s="4"/>
      <c r="C2" s="4"/>
      <c r="D2" s="4"/>
      <c r="E2" s="4"/>
      <c r="F2" s="4"/>
      <c r="G2" s="4"/>
    </row>
    <row r="3" spans="1:26" ht="18.75" customHeight="1">
      <c r="A3" s="4" t="s">
        <v>7</v>
      </c>
      <c r="B3" s="4"/>
      <c r="C3" s="4"/>
      <c r="D3" s="4"/>
      <c r="E3" s="4"/>
      <c r="F3" s="4"/>
      <c r="G3" s="4"/>
    </row>
    <row r="4" spans="1:26" ht="18.75" customHeight="1">
      <c r="A4" s="4" t="s">
        <v>37</v>
      </c>
      <c r="B4" s="4"/>
      <c r="C4" s="4"/>
      <c r="D4" s="4"/>
      <c r="E4" s="4"/>
      <c r="F4" s="4"/>
      <c r="G4" s="4"/>
    </row>
    <row r="5" spans="1:26" ht="18.75" customHeight="1">
      <c r="A5" s="4" t="s">
        <v>8</v>
      </c>
      <c r="B5" s="4"/>
      <c r="C5" s="4"/>
      <c r="D5" s="4"/>
      <c r="E5" s="4"/>
      <c r="F5" s="4"/>
      <c r="G5" s="4"/>
    </row>
    <row r="6" spans="1:26" ht="18.75" customHeight="1">
      <c r="A6" s="4" t="s">
        <v>9</v>
      </c>
      <c r="B6" s="4"/>
      <c r="C6" s="4"/>
      <c r="D6" s="4"/>
      <c r="E6" s="4"/>
      <c r="F6" s="4"/>
      <c r="G6" s="4"/>
    </row>
    <row r="7" spans="1:26" ht="18.75" customHeight="1">
      <c r="A7" s="5" t="s">
        <v>41</v>
      </c>
      <c r="B7" s="5"/>
      <c r="C7" s="5"/>
      <c r="D7" s="5"/>
      <c r="E7" s="5"/>
      <c r="F7" s="5"/>
      <c r="G7" s="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>
      <c r="A8" s="4"/>
      <c r="B8" s="4"/>
      <c r="C8" s="4"/>
      <c r="D8" s="4"/>
      <c r="E8" s="4"/>
      <c r="F8" s="4"/>
      <c r="G8" s="4"/>
    </row>
    <row r="9" spans="1:26" ht="18.75" customHeight="1">
      <c r="A9" s="4"/>
      <c r="B9" s="4"/>
      <c r="C9" s="4"/>
      <c r="D9" s="4"/>
      <c r="E9" s="4"/>
      <c r="F9" s="4"/>
      <c r="G9" s="4"/>
    </row>
    <row r="10" spans="1:26" ht="18.75" customHeight="1">
      <c r="A10" s="3" t="s">
        <v>10</v>
      </c>
      <c r="B10" s="4"/>
      <c r="C10" s="4"/>
      <c r="D10" s="4"/>
      <c r="E10" s="4"/>
      <c r="F10" s="4"/>
      <c r="G10" s="4"/>
    </row>
    <row r="11" spans="1:26" ht="75" customHeight="1">
      <c r="A11" s="39" t="s">
        <v>11</v>
      </c>
      <c r="B11" s="33"/>
      <c r="C11" s="33"/>
      <c r="D11" s="33"/>
      <c r="E11" s="33"/>
      <c r="F11" s="33"/>
      <c r="G11" s="33"/>
    </row>
    <row r="12" spans="1:26" ht="54" customHeight="1">
      <c r="A12" s="39" t="s">
        <v>12</v>
      </c>
      <c r="B12" s="39"/>
      <c r="C12" s="39"/>
      <c r="D12" s="39"/>
      <c r="E12" s="39"/>
      <c r="F12" s="39"/>
      <c r="G12" s="6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.75" customHeight="1">
      <c r="A13" s="40" t="s">
        <v>36</v>
      </c>
      <c r="B13" s="40"/>
      <c r="C13" s="40"/>
      <c r="D13" s="40"/>
      <c r="E13" s="40"/>
      <c r="F13" s="40"/>
      <c r="G13" s="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.75" customHeight="1"/>
    <row r="15" spans="1:26" ht="18.75" customHeight="1"/>
    <row r="16" spans="1:2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/>
    <row r="26" ht="18.75" customHeight="1"/>
    <row r="27" ht="18.75" customHeight="1"/>
    <row r="28" ht="18.75" customHeight="1"/>
    <row r="29" ht="18.75" customHeight="1"/>
    <row r="30" ht="18.75" customHeight="1"/>
    <row r="31" ht="18.75" customHeight="1"/>
    <row r="32" ht="18.75" customHeight="1"/>
    <row r="33" ht="18.75" customHeight="1"/>
    <row r="34" ht="18.75" customHeight="1"/>
    <row r="35" ht="18.75" customHeight="1"/>
    <row r="36" ht="18.75" customHeight="1"/>
    <row r="37" ht="18.75" customHeight="1"/>
    <row r="38" ht="18.75" customHeight="1"/>
    <row r="39" ht="18.75" customHeight="1"/>
    <row r="40" ht="18.75" customHeight="1"/>
    <row r="41" ht="18.75" customHeight="1"/>
    <row r="42" ht="18.75" customHeight="1"/>
    <row r="43" ht="18.75" customHeight="1"/>
    <row r="44" ht="18.75" customHeight="1"/>
    <row r="45" ht="18.75" customHeight="1"/>
    <row r="46" ht="18.75" customHeight="1"/>
    <row r="47" ht="18.75" customHeight="1"/>
    <row r="48" ht="18.75" customHeight="1"/>
    <row r="49" ht="18.75" customHeight="1"/>
    <row r="50" ht="18.75" customHeight="1"/>
    <row r="51" ht="18.75" customHeight="1"/>
    <row r="52" ht="18.75" customHeight="1"/>
    <row r="53" ht="18.75" customHeight="1"/>
    <row r="54" ht="18.75" customHeight="1"/>
    <row r="55" ht="18.75" customHeight="1"/>
    <row r="56" ht="18.75" customHeight="1"/>
    <row r="57" ht="18.75" customHeight="1"/>
    <row r="58" ht="18.75" customHeight="1"/>
    <row r="59" ht="18.75" customHeight="1"/>
    <row r="60" ht="18.75" customHeight="1"/>
    <row r="61" ht="18.75" customHeight="1"/>
    <row r="62" ht="18.75" customHeight="1"/>
    <row r="63" ht="18.75" customHeight="1"/>
    <row r="64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  <row r="83" ht="18.75" customHeight="1"/>
    <row r="84" ht="18.75" customHeight="1"/>
    <row r="85" ht="18.75" customHeight="1"/>
    <row r="86" ht="18.75" customHeight="1"/>
    <row r="87" ht="18.75" customHeight="1"/>
    <row r="88" ht="18.75" customHeight="1"/>
    <row r="89" ht="18.75" customHeight="1"/>
    <row r="90" ht="18.75" customHeight="1"/>
    <row r="91" ht="18.75" customHeight="1"/>
    <row r="92" ht="18.75" customHeight="1"/>
    <row r="93" ht="18.75" customHeight="1"/>
    <row r="94" ht="18.75" customHeight="1"/>
    <row r="95" ht="18.75" customHeight="1"/>
    <row r="96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8.75" customHeight="1"/>
    <row r="105" ht="18.75" customHeight="1"/>
    <row r="106" ht="18.75" customHeight="1"/>
    <row r="107" ht="18.75" customHeight="1"/>
    <row r="108" ht="18.75" customHeight="1"/>
    <row r="109" ht="18.75" customHeight="1"/>
    <row r="110" ht="18.75" customHeight="1"/>
    <row r="111" ht="18.75" customHeight="1"/>
    <row r="112" ht="18.75" customHeight="1"/>
    <row r="113" ht="18.75" customHeight="1"/>
    <row r="114" ht="18.75" customHeight="1"/>
    <row r="115" ht="18.75" customHeight="1"/>
    <row r="116" ht="18.75" customHeight="1"/>
    <row r="117" ht="18.7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  <row r="126" ht="18.75" customHeight="1"/>
    <row r="127" ht="18.75" customHeight="1"/>
    <row r="128" ht="18.75" customHeight="1"/>
    <row r="129" ht="18.75" customHeight="1"/>
    <row r="130" ht="18.75" customHeight="1"/>
    <row r="131" ht="18.75" customHeight="1"/>
    <row r="132" ht="18.75" customHeight="1"/>
    <row r="133" ht="18.75" customHeight="1"/>
    <row r="134" ht="18.75" customHeight="1"/>
    <row r="135" ht="18.75" customHeight="1"/>
    <row r="136" ht="18.75" customHeight="1"/>
    <row r="137" ht="18.75" customHeight="1"/>
    <row r="138" ht="18.75" customHeight="1"/>
    <row r="139" ht="18.75" customHeight="1"/>
    <row r="140" ht="18.75" customHeight="1"/>
    <row r="141" ht="18.75" customHeight="1"/>
    <row r="142" ht="18.75" customHeight="1"/>
    <row r="143" ht="18.75" customHeight="1"/>
    <row r="144" ht="18.75" customHeight="1"/>
    <row r="145" ht="18.75" customHeight="1"/>
    <row r="146" ht="18.75" customHeight="1"/>
    <row r="147" ht="18.75" customHeight="1"/>
    <row r="148" ht="18.75" customHeight="1"/>
    <row r="149" ht="18.75" customHeight="1"/>
    <row r="150" ht="18.75" customHeight="1"/>
    <row r="151" ht="18.75" customHeight="1"/>
    <row r="152" ht="18.75" customHeight="1"/>
    <row r="153" ht="18.75" customHeight="1"/>
    <row r="154" ht="18.75" customHeight="1"/>
    <row r="155" ht="18.75" customHeight="1"/>
    <row r="156" ht="18.75" customHeight="1"/>
    <row r="157" ht="18.75" customHeight="1"/>
    <row r="158" ht="18.75" customHeight="1"/>
    <row r="159" ht="18.75" customHeight="1"/>
    <row r="160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8.75" customHeight="1"/>
    <row r="173" ht="18.75" customHeight="1"/>
    <row r="174" ht="18.75" customHeight="1"/>
    <row r="175" ht="18.75" customHeight="1"/>
    <row r="176" ht="18.75" customHeight="1"/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ht="18.75" customHeight="1"/>
    <row r="194" ht="18.75" customHeight="1"/>
    <row r="195" ht="18.75" customHeight="1"/>
    <row r="196" ht="18.75" customHeight="1"/>
    <row r="197" ht="18.75" customHeight="1"/>
    <row r="198" ht="18.75" customHeight="1"/>
    <row r="199" ht="18.75" customHeight="1"/>
    <row r="200" ht="18.75" customHeight="1"/>
    <row r="201" ht="18.75" customHeight="1"/>
    <row r="202" ht="18.75" customHeight="1"/>
    <row r="203" ht="18.75" customHeight="1"/>
    <row r="204" ht="18.75" customHeight="1"/>
    <row r="205" ht="18.75" customHeight="1"/>
    <row r="206" ht="18.75" customHeight="1"/>
    <row r="207" ht="18.75" customHeight="1"/>
    <row r="208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</sheetData>
  <sheetProtection sheet="1" objects="1" scenarios="1"/>
  <mergeCells count="3">
    <mergeCell ref="A11:G11"/>
    <mergeCell ref="A12:F12"/>
    <mergeCell ref="A13:F13"/>
  </mergeCells>
  <phoneticPr fontId="3" type="noConversion"/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dcterms:created xsi:type="dcterms:W3CDTF">2020-01-27T05:39:12Z</dcterms:created>
  <dcterms:modified xsi:type="dcterms:W3CDTF">2021-01-29T02:41:21Z</dcterms:modified>
</cp:coreProperties>
</file>